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ЯНВАРЬ\"/>
    </mc:Choice>
  </mc:AlternateContent>
  <bookViews>
    <workbookView xWindow="0" yWindow="0" windowWidth="28800" windowHeight="123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18" i="1" l="1"/>
  <c r="H118" i="1"/>
  <c r="I118" i="1"/>
  <c r="J118" i="1"/>
  <c r="F118" i="1"/>
  <c r="F15" i="1"/>
  <c r="G160" i="1"/>
  <c r="H160" i="1"/>
  <c r="I160" i="1"/>
  <c r="J160" i="1"/>
  <c r="F160" i="1"/>
  <c r="G181" i="1"/>
  <c r="H181" i="1"/>
  <c r="I181" i="1"/>
  <c r="J181" i="1"/>
  <c r="F181" i="1"/>
  <c r="F191" i="1"/>
  <c r="G203" i="1"/>
  <c r="H203" i="1"/>
  <c r="I203" i="1"/>
  <c r="J203" i="1"/>
  <c r="F203" i="1"/>
  <c r="F225" i="1"/>
  <c r="F247" i="1"/>
  <c r="G247" i="1"/>
  <c r="H247" i="1"/>
  <c r="I247" i="1"/>
  <c r="J247" i="1"/>
  <c r="F235" i="1"/>
  <c r="G225" i="1"/>
  <c r="H225" i="1"/>
  <c r="I225" i="1"/>
  <c r="J225" i="1"/>
  <c r="J213" i="1"/>
  <c r="A236" i="1"/>
  <c r="B236" i="1"/>
  <c r="A248" i="1"/>
  <c r="B248" i="1"/>
  <c r="F257" i="1"/>
  <c r="F258" i="1" s="1"/>
  <c r="G257" i="1"/>
  <c r="G258" i="1" s="1"/>
  <c r="H257" i="1"/>
  <c r="H258" i="1" s="1"/>
  <c r="I257" i="1"/>
  <c r="J257" i="1"/>
  <c r="J258" i="1" s="1"/>
  <c r="A258" i="1"/>
  <c r="B258" i="1"/>
  <c r="A119" i="1"/>
  <c r="B119" i="1"/>
  <c r="A129" i="1"/>
  <c r="B129" i="1"/>
  <c r="I47" i="1"/>
  <c r="J47" i="1"/>
  <c r="G128" i="1" l="1"/>
  <c r="F128" i="1"/>
  <c r="I258" i="1"/>
  <c r="J88" i="1"/>
  <c r="J89" i="1" s="1"/>
  <c r="J235" i="1"/>
  <c r="J236" i="1" s="1"/>
  <c r="I235" i="1"/>
  <c r="I236" i="1" s="1"/>
  <c r="H235" i="1"/>
  <c r="H236" i="1" s="1"/>
  <c r="G235" i="1"/>
  <c r="G236" i="1" s="1"/>
  <c r="F236" i="1"/>
  <c r="B226" i="1"/>
  <c r="A226" i="1"/>
  <c r="B214" i="1"/>
  <c r="A214" i="1"/>
  <c r="J214" i="1"/>
  <c r="I213" i="1"/>
  <c r="I214" i="1" s="1"/>
  <c r="H213" i="1"/>
  <c r="H214" i="1" s="1"/>
  <c r="G213" i="1"/>
  <c r="G214" i="1" s="1"/>
  <c r="F213" i="1"/>
  <c r="F214" i="1" s="1"/>
  <c r="B204" i="1"/>
  <c r="A204" i="1"/>
  <c r="B192" i="1"/>
  <c r="A192" i="1"/>
  <c r="J191" i="1"/>
  <c r="J192" i="1" s="1"/>
  <c r="I191" i="1"/>
  <c r="I192" i="1" s="1"/>
  <c r="H191" i="1"/>
  <c r="H192" i="1" s="1"/>
  <c r="G191" i="1"/>
  <c r="G192" i="1" s="1"/>
  <c r="F192" i="1"/>
  <c r="B182" i="1"/>
  <c r="A182" i="1"/>
  <c r="B171" i="1"/>
  <c r="A171" i="1"/>
  <c r="K170" i="1"/>
  <c r="B161" i="1"/>
  <c r="A161" i="1"/>
  <c r="J170" i="1"/>
  <c r="J171" i="1" s="1"/>
  <c r="B149" i="1"/>
  <c r="A149" i="1"/>
  <c r="K148" i="1"/>
  <c r="B139" i="1"/>
  <c r="A139" i="1"/>
  <c r="J138" i="1"/>
  <c r="I138" i="1"/>
  <c r="I148" i="1" s="1"/>
  <c r="H138" i="1"/>
  <c r="G138" i="1"/>
  <c r="F138" i="1"/>
  <c r="J128" i="1"/>
  <c r="I128" i="1"/>
  <c r="H128" i="1"/>
  <c r="B108" i="1"/>
  <c r="A108" i="1"/>
  <c r="K107" i="1"/>
  <c r="J107" i="1"/>
  <c r="J108" i="1" s="1"/>
  <c r="I107" i="1"/>
  <c r="I108" i="1" s="1"/>
  <c r="H107" i="1"/>
  <c r="H108" i="1" s="1"/>
  <c r="G107" i="1"/>
  <c r="G108" i="1" s="1"/>
  <c r="F107" i="1"/>
  <c r="F108" i="1" s="1"/>
  <c r="B98" i="1"/>
  <c r="A98" i="1"/>
  <c r="B89" i="1"/>
  <c r="A89" i="1"/>
  <c r="K88" i="1"/>
  <c r="I88" i="1"/>
  <c r="I89" i="1" s="1"/>
  <c r="H88" i="1"/>
  <c r="H89" i="1" s="1"/>
  <c r="G88" i="1"/>
  <c r="G89" i="1" s="1"/>
  <c r="F88" i="1"/>
  <c r="F89" i="1" s="1"/>
  <c r="B79" i="1"/>
  <c r="A79" i="1"/>
  <c r="B69" i="1"/>
  <c r="A69" i="1"/>
  <c r="J68" i="1"/>
  <c r="J69" i="1" s="1"/>
  <c r="I68" i="1"/>
  <c r="I69" i="1" s="1"/>
  <c r="H68" i="1"/>
  <c r="H69" i="1" s="1"/>
  <c r="G68" i="1"/>
  <c r="G69" i="1" s="1"/>
  <c r="F68" i="1"/>
  <c r="F69" i="1" s="1"/>
  <c r="B59" i="1"/>
  <c r="A59" i="1"/>
  <c r="B48" i="1"/>
  <c r="A48" i="1"/>
  <c r="K47" i="1"/>
  <c r="J48" i="1"/>
  <c r="I48" i="1"/>
  <c r="H47" i="1"/>
  <c r="H48" i="1" s="1"/>
  <c r="G47" i="1"/>
  <c r="G48" i="1" s="1"/>
  <c r="F47" i="1"/>
  <c r="F48" i="1" s="1"/>
  <c r="B38" i="1"/>
  <c r="A38" i="1"/>
  <c r="B26" i="1"/>
  <c r="A26" i="1"/>
  <c r="J25" i="1"/>
  <c r="I25" i="1"/>
  <c r="H25" i="1"/>
  <c r="G25" i="1"/>
  <c r="F25" i="1"/>
  <c r="B16" i="1"/>
  <c r="A16" i="1"/>
  <c r="J15" i="1"/>
  <c r="I15" i="1"/>
  <c r="H15" i="1"/>
  <c r="G15" i="1"/>
  <c r="H129" i="1" l="1"/>
  <c r="I26" i="1"/>
  <c r="J26" i="1"/>
  <c r="F129" i="1"/>
  <c r="F26" i="1"/>
  <c r="I129" i="1"/>
  <c r="G26" i="1"/>
  <c r="J129" i="1"/>
  <c r="H26" i="1"/>
  <c r="G129" i="1"/>
  <c r="G170" i="1"/>
  <c r="G171" i="1" s="1"/>
  <c r="J148" i="1"/>
  <c r="J149" i="1" s="1"/>
  <c r="I149" i="1"/>
  <c r="F170" i="1"/>
  <c r="F171" i="1" s="1"/>
  <c r="F148" i="1"/>
  <c r="F149" i="1" s="1"/>
  <c r="G148" i="1"/>
  <c r="G149" i="1" s="1"/>
  <c r="H170" i="1"/>
  <c r="H171" i="1" s="1"/>
  <c r="H148" i="1"/>
  <c r="H149" i="1" s="1"/>
  <c r="I170" i="1"/>
  <c r="I171" i="1" s="1"/>
  <c r="G259" i="1" l="1"/>
  <c r="F259" i="1"/>
  <c r="I259" i="1"/>
  <c r="J259" i="1"/>
  <c r="H259" i="1"/>
</calcChain>
</file>

<file path=xl/sharedStrings.xml><?xml version="1.0" encoding="utf-8"?>
<sst xmlns="http://schemas.openxmlformats.org/spreadsheetml/2006/main" count="355" uniqueCount="89">
  <si>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</si>
  <si>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</si>
  <si>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</si>
  <si>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</si>
  <si>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</si>
  <si>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</si>
  <si>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</si>
  <si>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</si>
  <si>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</si>
  <si>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</si>
  <si>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</si>
  <si>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</si>
  <si>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</si>
  <si>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</si>
  <si>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</si>
  <si>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</si>
  <si>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</si>
  <si>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</si>
  <si>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</si>
  <si>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</si>
  <si>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</si>
  <si>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</si>
  <si>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</si>
  <si>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</si>
  <si>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</si>
  <si>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кисель</t>
  </si>
  <si>
    <t>хлеб</t>
  </si>
  <si>
    <t>фрукты</t>
  </si>
  <si>
    <t>яблоко</t>
  </si>
  <si>
    <t>йогурт</t>
  </si>
  <si>
    <t>итого</t>
  </si>
  <si>
    <t>Обед</t>
  </si>
  <si>
    <t>закуска</t>
  </si>
  <si>
    <t>1 блюдо</t>
  </si>
  <si>
    <t>биточки из говядины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</si>
  <si>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</si>
  <si>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</si>
  <si>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</si>
  <si>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</si>
  <si>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</si>
  <si>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</si>
  <si>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</si>
  <si>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яйцо</t>
  </si>
  <si>
    <t>сыр</t>
  </si>
  <si>
    <t>Итого за день:</t>
  </si>
  <si>
    <t>молочный суп с гречкой</t>
  </si>
  <si>
    <t>4.2</t>
  </si>
  <si>
    <t>12.1</t>
  </si>
  <si>
    <t>97.6</t>
  </si>
  <si>
    <t>чай с лимоном</t>
  </si>
  <si>
    <t>бананы</t>
  </si>
  <si>
    <t>4.7</t>
  </si>
  <si>
    <t>15.3</t>
  </si>
  <si>
    <t>яйцо отварное</t>
  </si>
  <si>
    <t>0.5</t>
  </si>
  <si>
    <t>геркулесовая каша</t>
  </si>
  <si>
    <t>подлива из говяжего фарша</t>
  </si>
  <si>
    <t>борщ с говяжем мясом</t>
  </si>
  <si>
    <t>компот из сухофруктов</t>
  </si>
  <si>
    <t>0.4</t>
  </si>
  <si>
    <t>0.3</t>
  </si>
  <si>
    <t>8.0</t>
  </si>
  <si>
    <t>0.8</t>
  </si>
  <si>
    <t>5.0</t>
  </si>
  <si>
    <t>манная каша</t>
  </si>
  <si>
    <t>конфеты карамель</t>
  </si>
  <si>
    <t>4.6</t>
  </si>
  <si>
    <t>8.1</t>
  </si>
  <si>
    <t>макаронные изделия отварные с мясом</t>
  </si>
  <si>
    <t>чай с сахаром</t>
  </si>
  <si>
    <t>рыба тушенная</t>
  </si>
  <si>
    <t>киви</t>
  </si>
  <si>
    <t>пряники</t>
  </si>
  <si>
    <t>конфеты</t>
  </si>
  <si>
    <t>суп с говяжем мясом</t>
  </si>
  <si>
    <t>пшеничный</t>
  </si>
  <si>
    <t>Борщ с говяжем мясом</t>
  </si>
  <si>
    <t>какао с молоком</t>
  </si>
  <si>
    <t>мандарин</t>
  </si>
  <si>
    <t>Среднее значение за период:</t>
  </si>
  <si>
    <t>суп картофельный с говядиной</t>
  </si>
  <si>
    <t>пшеничная каша со слив маслом</t>
  </si>
  <si>
    <t>подлива из фарша</t>
  </si>
  <si>
    <t>печенье</t>
  </si>
  <si>
    <t>сладкое</t>
  </si>
  <si>
    <t>МКОУ "Хубарская СОШ"</t>
  </si>
  <si>
    <t>директор</t>
  </si>
  <si>
    <t>Исаков М.А.</t>
  </si>
  <si>
    <t>макаронные изделия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</si>
</sst>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\.##0.00_-;\-* #\.##0.00_-;_-* &quot;-&quot;??_-;_-@_-"/>
    <numFmt numFmtId="165" formatCode="_-* #\.##0.00\ &quot;₽&quot;_-;\-* #\.##0.00\ &quot;₽&quot;_-;_-* \-??\ &quot;₽&quot;_-;_-@_-"/>
    <numFmt numFmtId="166" formatCode="_-* #\ ##0.00\ _₽_-;\-* #\ ##0.00\ _₽_-;_-* \-??\ _₽_-;_-@_-"/>
    <numFmt numFmtId="167" formatCode="0.0"/>
    <numFmt numFmtId="168" formatCode="_-* #\ ##0.00&quot; ₽&quot;_-;\-* #\ ##0.00&quot; ₽&quot;_-;_-* \-??&quot; ₽&quot;_-;_-@_-"/>
  </numFmts>
  <fonts count="16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1"/>
      <color rgb="FF000000"/>
      <name val="Calibri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charset val="134"/>
    </font>
    <font>
      <sz val="11"/>
      <color indexed="8"/>
      <name val="Calibri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2CC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6">
    <xf numFmtId="0" fontId="0" fillId="0" borderId="0"/>
    <xf numFmtId="164" fontId="12" fillId="0" borderId="0" applyFont="0" applyFill="0" applyBorder="0" applyAlignment="0" applyProtection="0">
      <alignment vertical="center"/>
    </xf>
    <xf numFmtId="165" fontId="12" fillId="0" borderId="0" applyFont="0" applyFill="0" applyBorder="0" applyAlignment="0" applyProtection="0">
      <alignment vertical="center"/>
    </xf>
    <xf numFmtId="0" fontId="8" fillId="0" borderId="0"/>
    <xf numFmtId="166" fontId="13" fillId="0" borderId="0" applyBorder="0" applyProtection="0"/>
    <xf numFmtId="168" fontId="13" fillId="0" borderId="0" applyBorder="0" applyProtection="0"/>
  </cellStyleXfs>
  <cellXfs count="150">
    <xf numFmtId="0" fontId="0" fillId="0" borderId="0" xfId="0"/>
    <xf numFmtId="0" fontId="10" fillId="0" borderId="25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8" fillId="3" borderId="1" xfId="0" applyFont="1" applyFill="1" applyBorder="1" applyAlignment="1" applyProtection="1">
      <alignment wrapText="1"/>
      <protection locked="0"/>
    </xf>
    <xf numFmtId="0" fontId="8" fillId="3" borderId="8" xfId="0" applyFont="1" applyFill="1" applyBorder="1" applyAlignment="1" applyProtection="1">
      <alignment wrapText="1"/>
      <protection locked="0"/>
    </xf>
    <xf numFmtId="0" fontId="8" fillId="3" borderId="12" xfId="0" applyFont="1" applyFill="1" applyBorder="1" applyAlignment="1" applyProtection="1">
      <alignment wrapText="1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8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6" xfId="0" applyBorder="1"/>
    <xf numFmtId="0" fontId="1" fillId="0" borderId="1" xfId="0" applyFont="1" applyBorder="1" applyAlignment="1">
      <alignment vertical="top" wrapText="1"/>
    </xf>
    <xf numFmtId="0" fontId="1" fillId="4" borderId="17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2" xfId="0" applyFont="1" applyFill="1" applyBorder="1" applyAlignment="1">
      <alignment vertical="top" wrapText="1"/>
    </xf>
    <xf numFmtId="0" fontId="1" fillId="4" borderId="12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8" fillId="3" borderId="8" xfId="0" applyFont="1" applyFill="1" applyBorder="1" applyAlignment="1" applyProtection="1">
      <protection locked="0"/>
    </xf>
    <xf numFmtId="2" fontId="8" fillId="3" borderId="8" xfId="1" applyNumberFormat="1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8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8" fillId="3" borderId="2" xfId="0" applyFont="1" applyFill="1" applyBorder="1" applyAlignment="1" applyProtection="1">
      <alignment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2" fontId="1" fillId="2" borderId="2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22" xfId="0" applyNumberFormat="1" applyFont="1" applyFill="1" applyBorder="1" applyAlignment="1" applyProtection="1">
      <alignment horizontal="center" vertical="top" wrapText="1"/>
      <protection locked="0"/>
    </xf>
    <xf numFmtId="2" fontId="1" fillId="0" borderId="22" xfId="0" applyNumberFormat="1" applyFont="1" applyBorder="1" applyAlignment="1">
      <alignment horizontal="center" vertical="top" wrapText="1"/>
    </xf>
    <xf numFmtId="2" fontId="1" fillId="4" borderId="12" xfId="0" applyNumberFormat="1" applyFont="1" applyFill="1" applyBorder="1" applyAlignment="1">
      <alignment horizontal="center" vertical="top" wrapText="1"/>
    </xf>
    <xf numFmtId="2" fontId="8" fillId="3" borderId="8" xfId="2" applyNumberFormat="1" applyFont="1" applyFill="1" applyBorder="1" applyAlignment="1" applyProtection="1">
      <alignment horizontal="center" vertical="center"/>
      <protection locked="0"/>
    </xf>
    <xf numFmtId="2" fontId="8" fillId="3" borderId="21" xfId="1" applyNumberFormat="1" applyFont="1" applyFill="1" applyBorder="1" applyAlignment="1" applyProtection="1">
      <alignment horizontal="center" vertical="center"/>
      <protection locked="0"/>
    </xf>
    <xf numFmtId="2" fontId="8" fillId="3" borderId="1" xfId="1" applyNumberFormat="1" applyFont="1" applyFill="1" applyBorder="1" applyAlignment="1" applyProtection="1">
      <alignment horizontal="center" vertical="center"/>
      <protection locked="0"/>
    </xf>
    <xf numFmtId="2" fontId="8" fillId="3" borderId="22" xfId="1" applyNumberFormat="1" applyFont="1" applyFill="1" applyBorder="1" applyAlignment="1" applyProtection="1">
      <alignment horizontal="center" vertical="center"/>
      <protection locked="0"/>
    </xf>
    <xf numFmtId="2" fontId="8" fillId="3" borderId="12" xfId="1" applyNumberFormat="1" applyFont="1" applyFill="1" applyBorder="1" applyAlignment="1" applyProtection="1">
      <alignment horizontal="center" vertical="center"/>
      <protection locked="0"/>
    </xf>
    <xf numFmtId="2" fontId="8" fillId="3" borderId="23" xfId="1" applyNumberFormat="1" applyFont="1" applyFill="1" applyBorder="1" applyAlignment="1" applyProtection="1">
      <alignment horizontal="center" vertical="center"/>
      <protection locked="0"/>
    </xf>
    <xf numFmtId="2" fontId="8" fillId="3" borderId="2" xfId="1" applyNumberFormat="1" applyFont="1" applyFill="1" applyBorder="1" applyAlignment="1" applyProtection="1">
      <alignment horizontal="center" vertical="center"/>
      <protection locked="0"/>
    </xf>
    <xf numFmtId="2" fontId="8" fillId="3" borderId="24" xfId="1" applyNumberFormat="1" applyFont="1" applyFill="1" applyBorder="1" applyAlignment="1" applyProtection="1">
      <alignment horizontal="center" vertical="center"/>
      <protection locked="0"/>
    </xf>
    <xf numFmtId="167" fontId="8" fillId="3" borderId="8" xfId="2" applyNumberFormat="1" applyFont="1" applyFill="1" applyBorder="1" applyAlignment="1" applyProtection="1">
      <alignment horizontal="center" vertical="center"/>
      <protection locked="0"/>
    </xf>
    <xf numFmtId="167" fontId="8" fillId="3" borderId="8" xfId="1" applyNumberFormat="1" applyFont="1" applyFill="1" applyBorder="1" applyAlignment="1" applyProtection="1">
      <alignment horizontal="center" vertical="center"/>
      <protection locked="0"/>
    </xf>
    <xf numFmtId="167" fontId="8" fillId="3" borderId="21" xfId="1" applyNumberFormat="1" applyFont="1" applyFill="1" applyBorder="1" applyAlignment="1" applyProtection="1">
      <alignment horizontal="center" vertical="center"/>
      <protection locked="0"/>
    </xf>
    <xf numFmtId="167" fontId="1" fillId="2" borderId="21" xfId="0" applyNumberFormat="1" applyFont="1" applyFill="1" applyBorder="1" applyAlignment="1" applyProtection="1">
      <alignment horizontal="center" vertical="top" wrapText="1"/>
      <protection locked="0"/>
    </xf>
    <xf numFmtId="167" fontId="8" fillId="3" borderId="1" xfId="1" applyNumberFormat="1" applyFont="1" applyFill="1" applyBorder="1" applyAlignment="1" applyProtection="1">
      <alignment horizontal="center" vertical="center"/>
      <protection locked="0"/>
    </xf>
    <xf numFmtId="167" fontId="1" fillId="2" borderId="22" xfId="0" applyNumberFormat="1" applyFont="1" applyFill="1" applyBorder="1" applyAlignment="1" applyProtection="1">
      <alignment horizontal="center" vertical="top" wrapText="1"/>
      <protection locked="0"/>
    </xf>
    <xf numFmtId="167" fontId="8" fillId="3" borderId="22" xfId="1" applyNumberFormat="1" applyFont="1" applyFill="1" applyBorder="1" applyAlignment="1" applyProtection="1">
      <alignment horizontal="center" vertical="center"/>
      <protection locked="0"/>
    </xf>
    <xf numFmtId="167" fontId="8" fillId="3" borderId="12" xfId="1" applyNumberFormat="1" applyFont="1" applyFill="1" applyBorder="1" applyAlignment="1" applyProtection="1">
      <alignment horizontal="center" vertical="center"/>
      <protection locked="0"/>
    </xf>
    <xf numFmtId="167" fontId="8" fillId="3" borderId="23" xfId="1" applyNumberFormat="1" applyFont="1" applyFill="1" applyBorder="1" applyAlignment="1" applyProtection="1">
      <alignment horizontal="center" vertical="center"/>
      <protection locked="0"/>
    </xf>
    <xf numFmtId="167" fontId="1" fillId="0" borderId="22" xfId="0" applyNumberFormat="1" applyFont="1" applyBorder="1" applyAlignment="1">
      <alignment horizontal="center" vertical="top" wrapText="1"/>
    </xf>
    <xf numFmtId="167" fontId="8" fillId="3" borderId="2" xfId="1" applyNumberFormat="1" applyFont="1" applyFill="1" applyBorder="1" applyAlignment="1" applyProtection="1">
      <alignment horizontal="center" vertical="center"/>
      <protection locked="0"/>
    </xf>
    <xf numFmtId="167" fontId="8" fillId="3" borderId="24" xfId="1" applyNumberFormat="1" applyFont="1" applyFill="1" applyBorder="1" applyAlignment="1" applyProtection="1">
      <alignment horizontal="center" vertical="center"/>
      <protection locked="0"/>
    </xf>
    <xf numFmtId="167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7" fontId="1" fillId="0" borderId="1" xfId="0" applyNumberFormat="1" applyFont="1" applyBorder="1" applyAlignment="1">
      <alignment horizontal="center" vertical="top" wrapText="1"/>
    </xf>
    <xf numFmtId="167" fontId="1" fillId="4" borderId="12" xfId="0" applyNumberFormat="1" applyFont="1" applyFill="1" applyBorder="1" applyAlignment="1">
      <alignment horizontal="center" vertical="top" wrapText="1"/>
    </xf>
    <xf numFmtId="167" fontId="0" fillId="2" borderId="8" xfId="2" applyNumberFormat="1" applyFont="1" applyFill="1" applyBorder="1" applyAlignment="1" applyProtection="1">
      <alignment horizontal="center" vertical="center"/>
      <protection locked="0"/>
    </xf>
    <xf numFmtId="167" fontId="0" fillId="2" borderId="8" xfId="1" applyNumberFormat="1" applyFont="1" applyFill="1" applyBorder="1" applyAlignment="1" applyProtection="1">
      <alignment horizontal="center" vertical="center"/>
      <protection locked="0"/>
    </xf>
    <xf numFmtId="167" fontId="0" fillId="2" borderId="21" xfId="1" applyNumberFormat="1" applyFont="1" applyFill="1" applyBorder="1" applyAlignment="1" applyProtection="1">
      <alignment horizontal="center" vertical="center"/>
      <protection locked="0"/>
    </xf>
    <xf numFmtId="167" fontId="0" fillId="2" borderId="1" xfId="0" applyNumberFormat="1" applyFont="1" applyFill="1" applyBorder="1" applyAlignment="1" applyProtection="1">
      <alignment horizontal="center" vertical="center"/>
      <protection locked="0"/>
    </xf>
    <xf numFmtId="167" fontId="0" fillId="2" borderId="22" xfId="0" applyNumberFormat="1" applyFont="1" applyFill="1" applyBorder="1" applyAlignment="1" applyProtection="1">
      <alignment horizontal="center" vertical="center"/>
      <protection locked="0"/>
    </xf>
    <xf numFmtId="167" fontId="0" fillId="2" borderId="1" xfId="1" applyNumberFormat="1" applyFont="1" applyFill="1" applyBorder="1" applyAlignment="1" applyProtection="1">
      <alignment horizontal="center" vertical="center"/>
      <protection locked="0"/>
    </xf>
    <xf numFmtId="167" fontId="0" fillId="2" borderId="22" xfId="1" applyNumberFormat="1" applyFont="1" applyFill="1" applyBorder="1" applyAlignment="1" applyProtection="1">
      <alignment horizontal="center" vertical="center"/>
      <protection locked="0"/>
    </xf>
    <xf numFmtId="167" fontId="0" fillId="2" borderId="12" xfId="1" applyNumberFormat="1" applyFont="1" applyFill="1" applyBorder="1" applyAlignment="1" applyProtection="1">
      <alignment horizontal="center" vertical="center"/>
      <protection locked="0"/>
    </xf>
    <xf numFmtId="167" fontId="0" fillId="2" borderId="23" xfId="1" applyNumberFormat="1" applyFont="1" applyFill="1" applyBorder="1" applyAlignment="1" applyProtection="1">
      <alignment horizontal="center" vertical="center"/>
      <protection locked="0"/>
    </xf>
    <xf numFmtId="167" fontId="0" fillId="2" borderId="2" xfId="1" applyNumberFormat="1" applyFont="1" applyFill="1" applyBorder="1" applyAlignment="1" applyProtection="1">
      <alignment horizontal="center" vertical="center"/>
      <protection locked="0"/>
    </xf>
    <xf numFmtId="167" fontId="0" fillId="2" borderId="24" xfId="1" applyNumberFormat="1" applyFont="1" applyFill="1" applyBorder="1" applyAlignment="1" applyProtection="1">
      <alignment horizontal="center" vertical="center"/>
      <protection locked="0"/>
    </xf>
    <xf numFmtId="167" fontId="1" fillId="0" borderId="1" xfId="1" applyNumberFormat="1" applyFont="1" applyBorder="1" applyAlignment="1">
      <alignment horizontal="center" vertical="top" wrapText="1"/>
    </xf>
    <xf numFmtId="0" fontId="13" fillId="3" borderId="8" xfId="0" applyFont="1" applyFill="1" applyBorder="1" applyAlignment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0" fillId="3" borderId="8" xfId="0" applyFont="1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167" fontId="0" fillId="3" borderId="8" xfId="1" applyNumberFormat="1" applyFont="1" applyFill="1" applyBorder="1" applyAlignment="1" applyProtection="1">
      <alignment horizontal="center" vertical="center"/>
      <protection locked="0"/>
    </xf>
    <xf numFmtId="167" fontId="0" fillId="3" borderId="21" xfId="1" applyNumberFormat="1" applyFont="1" applyFill="1" applyBorder="1" applyAlignment="1" applyProtection="1">
      <alignment horizontal="center" vertical="center"/>
      <protection locked="0"/>
    </xf>
    <xf numFmtId="167" fontId="0" fillId="3" borderId="1" xfId="1" applyNumberFormat="1" applyFont="1" applyFill="1" applyBorder="1" applyAlignment="1" applyProtection="1">
      <alignment horizontal="center" vertical="center"/>
      <protection locked="0"/>
    </xf>
    <xf numFmtId="167" fontId="0" fillId="3" borderId="22" xfId="1" applyNumberFormat="1" applyFont="1" applyFill="1" applyBorder="1" applyAlignment="1" applyProtection="1">
      <alignment horizontal="center" vertical="center"/>
      <protection locked="0"/>
    </xf>
    <xf numFmtId="167" fontId="0" fillId="3" borderId="12" xfId="1" applyNumberFormat="1" applyFont="1" applyFill="1" applyBorder="1" applyAlignment="1" applyProtection="1">
      <alignment horizontal="center" vertical="center"/>
      <protection locked="0"/>
    </xf>
    <xf numFmtId="167" fontId="0" fillId="3" borderId="23" xfId="1" applyNumberFormat="1" applyFont="1" applyFill="1" applyBorder="1" applyAlignment="1" applyProtection="1">
      <alignment horizontal="center" vertical="center"/>
      <protection locked="0"/>
    </xf>
    <xf numFmtId="167" fontId="0" fillId="3" borderId="2" xfId="1" applyNumberFormat="1" applyFont="1" applyFill="1" applyBorder="1" applyAlignment="1" applyProtection="1">
      <alignment horizontal="center" vertical="center"/>
      <protection locked="0"/>
    </xf>
    <xf numFmtId="167" fontId="0" fillId="3" borderId="24" xfId="1" applyNumberFormat="1" applyFont="1" applyFill="1" applyBorder="1" applyAlignment="1" applyProtection="1">
      <alignment horizontal="center" vertical="center"/>
      <protection locked="0"/>
    </xf>
    <xf numFmtId="167" fontId="0" fillId="3" borderId="8" xfId="2" applyNumberFormat="1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protection locked="0"/>
    </xf>
    <xf numFmtId="0" fontId="0" fillId="3" borderId="2" xfId="0" applyFont="1" applyFill="1" applyBorder="1" applyAlignment="1" applyProtection="1">
      <alignment wrapText="1"/>
      <protection locked="0"/>
    </xf>
    <xf numFmtId="167" fontId="1" fillId="2" borderId="24" xfId="0" applyNumberFormat="1" applyFont="1" applyFill="1" applyBorder="1" applyAlignment="1" applyProtection="1">
      <alignment horizontal="center" vertical="top" wrapText="1"/>
      <protection locked="0"/>
    </xf>
    <xf numFmtId="0" fontId="14" fillId="5" borderId="28" xfId="0" applyNumberFormat="1" applyFont="1" applyFill="1" applyBorder="1" applyAlignment="1" applyProtection="1">
      <protection locked="0"/>
    </xf>
    <xf numFmtId="2" fontId="14" fillId="5" borderId="28" xfId="0" applyNumberFormat="1" applyFont="1" applyFill="1" applyBorder="1" applyAlignment="1" applyProtection="1">
      <alignment horizontal="center" vertical="center"/>
      <protection locked="0"/>
    </xf>
    <xf numFmtId="0" fontId="14" fillId="5" borderId="29" xfId="0" applyNumberFormat="1" applyFont="1" applyFill="1" applyBorder="1" applyAlignment="1" applyProtection="1">
      <alignment wrapText="1"/>
      <protection locked="0"/>
    </xf>
    <xf numFmtId="2" fontId="14" fillId="5" borderId="29" xfId="0" applyNumberFormat="1" applyFont="1" applyFill="1" applyBorder="1" applyAlignment="1" applyProtection="1">
      <alignment horizontal="center" vertical="center"/>
      <protection locked="0"/>
    </xf>
    <xf numFmtId="0" fontId="14" fillId="5" borderId="30" xfId="0" applyNumberFormat="1" applyFont="1" applyFill="1" applyBorder="1" applyAlignment="1" applyProtection="1">
      <alignment wrapText="1"/>
      <protection locked="0"/>
    </xf>
    <xf numFmtId="2" fontId="14" fillId="5" borderId="30" xfId="0" applyNumberFormat="1" applyFont="1" applyFill="1" applyBorder="1" applyAlignment="1" applyProtection="1">
      <alignment horizontal="center" vertical="center"/>
      <protection locked="0"/>
    </xf>
    <xf numFmtId="0" fontId="14" fillId="5" borderId="28" xfId="0" applyNumberFormat="1" applyFont="1" applyFill="1" applyBorder="1" applyAlignment="1" applyProtection="1">
      <alignment wrapText="1"/>
      <protection locked="0"/>
    </xf>
    <xf numFmtId="0" fontId="14" fillId="5" borderId="31" xfId="0" applyNumberFormat="1" applyFont="1" applyFill="1" applyBorder="1" applyAlignment="1" applyProtection="1">
      <alignment wrapText="1"/>
      <protection locked="0"/>
    </xf>
    <xf numFmtId="2" fontId="14" fillId="5" borderId="31" xfId="0" applyNumberFormat="1" applyFont="1" applyFill="1" applyBorder="1" applyAlignment="1" applyProtection="1">
      <alignment horizontal="center" vertical="center"/>
      <protection locked="0"/>
    </xf>
    <xf numFmtId="2" fontId="14" fillId="5" borderId="32" xfId="0" applyNumberFormat="1" applyFont="1" applyFill="1" applyBorder="1" applyAlignment="1" applyProtection="1">
      <alignment horizontal="center" vertical="center"/>
      <protection locked="0"/>
    </xf>
    <xf numFmtId="2" fontId="14" fillId="5" borderId="33" xfId="0" applyNumberFormat="1" applyFont="1" applyFill="1" applyBorder="1" applyAlignment="1" applyProtection="1">
      <alignment horizontal="center" vertical="center"/>
      <protection locked="0"/>
    </xf>
    <xf numFmtId="2" fontId="14" fillId="5" borderId="35" xfId="0" applyNumberFormat="1" applyFont="1" applyFill="1" applyBorder="1" applyAlignment="1" applyProtection="1">
      <alignment horizontal="center" vertical="center"/>
      <protection locked="0"/>
    </xf>
    <xf numFmtId="0" fontId="15" fillId="5" borderId="29" xfId="0" applyNumberFormat="1" applyFont="1" applyFill="1" applyBorder="1" applyAlignment="1" applyProtection="1">
      <alignment wrapText="1"/>
      <protection locked="0"/>
    </xf>
    <xf numFmtId="2" fontId="15" fillId="5" borderId="29" xfId="0" applyNumberFormat="1" applyFont="1" applyFill="1" applyBorder="1" applyAlignment="1" applyProtection="1">
      <alignment horizontal="center" vertical="center"/>
      <protection locked="0"/>
    </xf>
    <xf numFmtId="2" fontId="15" fillId="5" borderId="33" xfId="0" applyNumberFormat="1" applyFont="1" applyFill="1" applyBorder="1" applyAlignment="1" applyProtection="1">
      <alignment horizontal="center" vertical="center"/>
      <protection locked="0"/>
    </xf>
    <xf numFmtId="2" fontId="15" fillId="5" borderId="32" xfId="0" applyNumberFormat="1" applyFont="1" applyFill="1" applyBorder="1" applyAlignment="1" applyProtection="1">
      <alignment horizontal="center" vertical="center"/>
      <protection locked="0"/>
    </xf>
    <xf numFmtId="0" fontId="15" fillId="5" borderId="30" xfId="0" applyNumberFormat="1" applyFont="1" applyFill="1" applyBorder="1" applyAlignment="1" applyProtection="1">
      <alignment wrapText="1"/>
      <protection locked="0"/>
    </xf>
    <xf numFmtId="2" fontId="15" fillId="5" borderId="30" xfId="0" applyNumberFormat="1" applyFont="1" applyFill="1" applyBorder="1" applyAlignment="1" applyProtection="1">
      <alignment horizontal="center" vertical="center"/>
      <protection locked="0"/>
    </xf>
    <xf numFmtId="2" fontId="15" fillId="5" borderId="34" xfId="0" applyNumberFormat="1" applyFont="1" applyFill="1" applyBorder="1" applyAlignment="1" applyProtection="1">
      <alignment horizontal="center" vertical="center"/>
      <protection locked="0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6">
    <cellStyle name="Денежный" xfId="2" builtinId="4"/>
    <cellStyle name="Денежный 2" xfId="5"/>
    <cellStyle name="Обычный" xfId="0" builtinId="0"/>
    <cellStyle name="Обычный 2" xfId="3"/>
    <cellStyle name="Финансовый" xfId="1" builtinId="3"/>
    <cellStyle name="Финансовый 2" xfId="4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FF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9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O8" sqref="O8"/>
    </sheetView>
  </sheetViews>
  <sheetFormatPr defaultColWidth="9.140625" defaultRowHeight="12.75"/>
  <cols>
    <col min="1" max="1" width="4.7109375" style="4" customWidth="1"/>
    <col min="2" max="2" width="5.28515625" style="4" customWidth="1"/>
    <col min="3" max="3" width="9.140625" style="5"/>
    <col min="4" max="4" width="11.5703125" style="5" customWidth="1"/>
    <col min="5" max="5" width="52.5703125" style="4" customWidth="1"/>
    <col min="6" max="6" width="9.28515625" style="4" customWidth="1"/>
    <col min="7" max="7" width="10" style="4" customWidth="1"/>
    <col min="8" max="8" width="7.5703125" style="4" customWidth="1"/>
    <col min="9" max="9" width="9.7109375" style="4" customWidth="1"/>
    <col min="10" max="10" width="8.140625" style="4" customWidth="1"/>
    <col min="11" max="11" width="10" style="4" customWidth="1"/>
    <col min="12" max="16384" width="9.140625" style="4"/>
  </cols>
  <sheetData>
    <row r="1" spans="1:11" ht="15">
      <c r="A1" s="5" t="s">
        <v>0</v>
      </c>
      <c r="C1" s="147" t="s">
        <v>85</v>
      </c>
      <c r="D1" s="148"/>
      <c r="E1" s="148"/>
      <c r="F1" s="6" t="s">
        <v>1</v>
      </c>
      <c r="G1" s="4" t="s">
        <v>2</v>
      </c>
      <c r="H1" s="149" t="s">
        <v>86</v>
      </c>
      <c r="I1" s="149"/>
      <c r="J1" s="149"/>
      <c r="K1" s="149"/>
    </row>
    <row r="2" spans="1:11" ht="18">
      <c r="A2" s="7" t="s">
        <v>3</v>
      </c>
      <c r="C2" s="4"/>
      <c r="G2" s="4" t="s">
        <v>4</v>
      </c>
      <c r="H2" s="149" t="s">
        <v>87</v>
      </c>
      <c r="I2" s="149"/>
      <c r="J2" s="149"/>
      <c r="K2" s="149"/>
    </row>
    <row r="3" spans="1:11" ht="17.25" customHeight="1">
      <c r="A3" s="8" t="s">
        <v>5</v>
      </c>
      <c r="C3" s="4"/>
      <c r="D3" s="9"/>
      <c r="E3" s="10" t="s">
        <v>6</v>
      </c>
      <c r="G3" s="4" t="s">
        <v>7</v>
      </c>
      <c r="H3" s="11">
        <v>9</v>
      </c>
      <c r="I3" s="11">
        <v>1</v>
      </c>
      <c r="J3" s="54">
        <v>2024</v>
      </c>
      <c r="K3" s="55"/>
    </row>
    <row r="4" spans="1:11" ht="13.5" thickBot="1">
      <c r="C4" s="4"/>
      <c r="D4" s="8"/>
      <c r="H4" s="12" t="s">
        <v>8</v>
      </c>
      <c r="I4" s="12" t="s">
        <v>9</v>
      </c>
      <c r="J4" s="12" t="s">
        <v>10</v>
      </c>
    </row>
    <row r="5" spans="1:11" ht="34.5" thickBot="1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56" t="s">
        <v>21</v>
      </c>
    </row>
    <row r="6" spans="1:11" ht="15">
      <c r="A6" s="16">
        <v>1</v>
      </c>
      <c r="B6" s="17">
        <v>1</v>
      </c>
      <c r="C6" s="18" t="s">
        <v>22</v>
      </c>
      <c r="D6" s="19" t="s">
        <v>23</v>
      </c>
      <c r="E6" s="137" t="s">
        <v>88</v>
      </c>
      <c r="F6" s="138">
        <v>150</v>
      </c>
      <c r="G6" s="138">
        <v>5</v>
      </c>
      <c r="H6" s="138">
        <v>9</v>
      </c>
      <c r="I6" s="139">
        <v>30</v>
      </c>
      <c r="J6" s="138">
        <v>213</v>
      </c>
      <c r="K6" s="68"/>
    </row>
    <row r="7" spans="1:11" ht="15.75" thickBot="1">
      <c r="A7" s="20"/>
      <c r="B7" s="21"/>
      <c r="C7" s="22"/>
      <c r="D7" s="23"/>
      <c r="E7" s="137" t="s">
        <v>34</v>
      </c>
      <c r="F7" s="138">
        <v>95</v>
      </c>
      <c r="G7" s="138">
        <v>6</v>
      </c>
      <c r="H7" s="138">
        <v>6</v>
      </c>
      <c r="I7" s="139">
        <v>5</v>
      </c>
      <c r="J7" s="138">
        <v>158</v>
      </c>
      <c r="K7" s="70"/>
    </row>
    <row r="8" spans="1:11" ht="15">
      <c r="A8" s="20"/>
      <c r="B8" s="21"/>
      <c r="C8" s="22"/>
      <c r="D8" s="25" t="s">
        <v>24</v>
      </c>
      <c r="E8" s="26" t="s">
        <v>25</v>
      </c>
      <c r="F8" s="69">
        <v>200</v>
      </c>
      <c r="G8" s="138"/>
      <c r="H8" s="138"/>
      <c r="I8" s="140">
        <v>24</v>
      </c>
      <c r="J8" s="138">
        <v>103</v>
      </c>
      <c r="K8" s="70"/>
    </row>
    <row r="9" spans="1:11" ht="15">
      <c r="A9" s="20"/>
      <c r="B9" s="21"/>
      <c r="C9" s="22"/>
      <c r="D9" s="25" t="s">
        <v>26</v>
      </c>
      <c r="E9" s="137" t="s">
        <v>39</v>
      </c>
      <c r="F9" s="138">
        <v>100</v>
      </c>
      <c r="G9" s="138">
        <v>2</v>
      </c>
      <c r="H9" s="138"/>
      <c r="I9" s="139">
        <v>14</v>
      </c>
      <c r="J9" s="138">
        <v>80</v>
      </c>
      <c r="K9" s="70"/>
    </row>
    <row r="10" spans="1:11" ht="15.75" thickBot="1">
      <c r="A10" s="20"/>
      <c r="B10" s="21"/>
      <c r="C10" s="22"/>
      <c r="D10" s="25"/>
      <c r="E10" s="137" t="s">
        <v>41</v>
      </c>
      <c r="F10" s="138">
        <v>200</v>
      </c>
      <c r="G10" s="138">
        <v>1</v>
      </c>
      <c r="H10" s="138">
        <v>0</v>
      </c>
      <c r="I10" s="139">
        <v>3</v>
      </c>
      <c r="J10" s="138">
        <v>26</v>
      </c>
      <c r="K10" s="70"/>
    </row>
    <row r="11" spans="1:11" ht="15">
      <c r="A11" s="20"/>
      <c r="B11" s="21"/>
      <c r="C11" s="22"/>
      <c r="D11" s="25" t="s">
        <v>27</v>
      </c>
      <c r="E11" s="27" t="s">
        <v>28</v>
      </c>
      <c r="F11" s="138">
        <v>126</v>
      </c>
      <c r="G11" s="138"/>
      <c r="H11" s="138">
        <v>0.3</v>
      </c>
      <c r="I11" s="139">
        <v>10</v>
      </c>
      <c r="J11" s="138">
        <v>41</v>
      </c>
      <c r="K11" s="70"/>
    </row>
    <row r="12" spans="1:11" ht="15">
      <c r="A12" s="20"/>
      <c r="B12" s="21"/>
      <c r="C12" s="22"/>
      <c r="D12" s="23"/>
      <c r="E12" s="26" t="s">
        <v>29</v>
      </c>
      <c r="F12" s="138">
        <v>95</v>
      </c>
      <c r="G12" s="138">
        <v>1.9</v>
      </c>
      <c r="H12" s="138">
        <v>4.7</v>
      </c>
      <c r="I12" s="139">
        <v>15.3</v>
      </c>
      <c r="J12" s="138">
        <v>110</v>
      </c>
      <c r="K12" s="70"/>
    </row>
    <row r="13" spans="1:11" ht="15">
      <c r="A13" s="20"/>
      <c r="B13" s="21"/>
      <c r="C13" s="22"/>
      <c r="D13" s="23"/>
      <c r="E13" s="137" t="s">
        <v>42</v>
      </c>
      <c r="F13" s="138">
        <v>40</v>
      </c>
      <c r="G13" s="138">
        <v>5</v>
      </c>
      <c r="H13" s="138">
        <v>0.5</v>
      </c>
      <c r="I13" s="139"/>
      <c r="J13" s="138">
        <v>63</v>
      </c>
      <c r="K13" s="70"/>
    </row>
    <row r="14" spans="1:11" ht="15.75" thickBot="1">
      <c r="A14" s="20"/>
      <c r="B14" s="21"/>
      <c r="C14" s="22"/>
      <c r="D14" s="23"/>
      <c r="E14" s="141" t="s">
        <v>43</v>
      </c>
      <c r="F14" s="142">
        <v>20</v>
      </c>
      <c r="G14" s="142">
        <v>8</v>
      </c>
      <c r="H14" s="142">
        <v>0.8</v>
      </c>
      <c r="I14" s="143">
        <v>1</v>
      </c>
      <c r="J14" s="142">
        <v>142</v>
      </c>
      <c r="K14" s="70"/>
    </row>
    <row r="15" spans="1:11" ht="15">
      <c r="A15" s="29"/>
      <c r="B15" s="30"/>
      <c r="C15" s="31"/>
      <c r="D15" s="32" t="s">
        <v>30</v>
      </c>
      <c r="E15" s="33"/>
      <c r="F15" s="51">
        <f>SUM(F6:F14)</f>
        <v>1026</v>
      </c>
      <c r="G15" s="51">
        <f t="shared" ref="G15:J15" si="0">SUM(G6:G14)</f>
        <v>28.9</v>
      </c>
      <c r="H15" s="51">
        <f t="shared" si="0"/>
        <v>21.3</v>
      </c>
      <c r="I15" s="51">
        <f t="shared" si="0"/>
        <v>102.3</v>
      </c>
      <c r="J15" s="51">
        <f t="shared" si="0"/>
        <v>936</v>
      </c>
      <c r="K15" s="71"/>
    </row>
    <row r="16" spans="1:11" ht="15">
      <c r="A16" s="35">
        <f>A6</f>
        <v>1</v>
      </c>
      <c r="B16" s="36">
        <f>B6</f>
        <v>1</v>
      </c>
      <c r="C16" s="37" t="s">
        <v>31</v>
      </c>
      <c r="D16" s="25" t="s">
        <v>32</v>
      </c>
      <c r="E16" s="26"/>
      <c r="F16" s="69"/>
      <c r="G16" s="69"/>
      <c r="H16" s="69"/>
      <c r="I16" s="69"/>
      <c r="J16" s="69"/>
      <c r="K16" s="70"/>
    </row>
    <row r="17" spans="1:11" ht="15.75" thickBot="1">
      <c r="A17" s="20"/>
      <c r="B17" s="21"/>
      <c r="C17" s="22"/>
      <c r="D17" s="25" t="s">
        <v>33</v>
      </c>
      <c r="E17" s="26"/>
      <c r="F17" s="69"/>
      <c r="G17" s="69"/>
      <c r="H17" s="69"/>
      <c r="I17" s="69"/>
      <c r="J17" s="69"/>
      <c r="K17" s="70"/>
    </row>
    <row r="18" spans="1:11" ht="15">
      <c r="A18" s="20"/>
      <c r="B18" s="21"/>
      <c r="C18" s="22"/>
      <c r="D18" s="25" t="s">
        <v>35</v>
      </c>
      <c r="E18" s="27"/>
      <c r="F18" s="69"/>
      <c r="G18" s="69"/>
      <c r="H18" s="69"/>
      <c r="I18" s="69"/>
      <c r="J18" s="69"/>
      <c r="K18" s="70"/>
    </row>
    <row r="19" spans="1:11" ht="15">
      <c r="A19" s="20"/>
      <c r="B19" s="21"/>
      <c r="C19" s="22"/>
      <c r="D19" s="25" t="s">
        <v>36</v>
      </c>
      <c r="E19" s="26"/>
      <c r="F19" s="69"/>
      <c r="G19" s="69"/>
      <c r="H19" s="69"/>
      <c r="I19" s="69"/>
      <c r="J19" s="69"/>
      <c r="K19" s="70"/>
    </row>
    <row r="20" spans="1:11" ht="15">
      <c r="A20" s="20"/>
      <c r="B20" s="21"/>
      <c r="C20" s="22"/>
      <c r="D20" s="25" t="s">
        <v>37</v>
      </c>
      <c r="F20" s="69"/>
      <c r="G20" s="69"/>
      <c r="H20" s="69"/>
      <c r="I20" s="69"/>
      <c r="J20" s="69"/>
      <c r="K20" s="70"/>
    </row>
    <row r="21" spans="1:11" ht="15">
      <c r="A21" s="20"/>
      <c r="B21" s="21"/>
      <c r="C21" s="22"/>
      <c r="D21" s="25" t="s">
        <v>38</v>
      </c>
      <c r="E21" s="26"/>
      <c r="F21" s="69"/>
      <c r="G21" s="69"/>
      <c r="H21" s="69"/>
      <c r="I21" s="69"/>
      <c r="J21" s="69"/>
      <c r="K21" s="70"/>
    </row>
    <row r="22" spans="1:11" ht="15">
      <c r="A22" s="20"/>
      <c r="B22" s="21"/>
      <c r="C22" s="22"/>
      <c r="D22" s="25" t="s">
        <v>40</v>
      </c>
      <c r="E22" s="26"/>
      <c r="F22" s="69"/>
      <c r="G22" s="69"/>
      <c r="H22" s="69"/>
      <c r="I22" s="69"/>
      <c r="J22" s="69"/>
      <c r="K22" s="70"/>
    </row>
    <row r="23" spans="1:11" ht="15">
      <c r="A23" s="20"/>
      <c r="B23" s="21"/>
      <c r="C23" s="22"/>
      <c r="D23" s="23"/>
      <c r="E23" s="26"/>
      <c r="F23" s="69"/>
      <c r="G23" s="69"/>
      <c r="H23" s="69"/>
      <c r="I23" s="69"/>
      <c r="J23" s="69"/>
      <c r="K23" s="70"/>
    </row>
    <row r="24" spans="1:11" ht="15.75" thickBot="1">
      <c r="A24" s="20"/>
      <c r="B24" s="21"/>
      <c r="C24" s="22"/>
      <c r="D24" s="23"/>
      <c r="E24" s="28"/>
      <c r="F24" s="69"/>
      <c r="G24" s="69"/>
      <c r="H24" s="69"/>
      <c r="I24" s="69"/>
      <c r="J24" s="69"/>
      <c r="K24" s="70"/>
    </row>
    <row r="25" spans="1:11" ht="15">
      <c r="A25" s="29"/>
      <c r="B25" s="30"/>
      <c r="C25" s="31"/>
      <c r="D25" s="32" t="s">
        <v>30</v>
      </c>
      <c r="E25" s="38"/>
      <c r="F25" s="51">
        <f>SUM(F16:F24)</f>
        <v>0</v>
      </c>
      <c r="G25" s="51">
        <f t="shared" ref="G25:J25" si="1">SUM(G16:G24)</f>
        <v>0</v>
      </c>
      <c r="H25" s="51">
        <f t="shared" si="1"/>
        <v>0</v>
      </c>
      <c r="I25" s="51">
        <f t="shared" si="1"/>
        <v>0</v>
      </c>
      <c r="J25" s="51">
        <f t="shared" si="1"/>
        <v>0</v>
      </c>
      <c r="K25" s="71"/>
    </row>
    <row r="26" spans="1:11" ht="15.75" thickBot="1">
      <c r="A26" s="39">
        <f>A6</f>
        <v>1</v>
      </c>
      <c r="B26" s="40">
        <f>B6</f>
        <v>1</v>
      </c>
      <c r="C26" s="144" t="s">
        <v>44</v>
      </c>
      <c r="D26" s="146"/>
      <c r="E26" s="41"/>
      <c r="F26" s="72">
        <f>F15+F25</f>
        <v>1026</v>
      </c>
      <c r="G26" s="72">
        <f t="shared" ref="G26:J26" si="2">G15+G25</f>
        <v>28.9</v>
      </c>
      <c r="H26" s="72">
        <f t="shared" si="2"/>
        <v>21.3</v>
      </c>
      <c r="I26" s="72">
        <f t="shared" si="2"/>
        <v>102.3</v>
      </c>
      <c r="J26" s="72">
        <f t="shared" si="2"/>
        <v>936</v>
      </c>
      <c r="K26" s="72"/>
    </row>
    <row r="27" spans="1:11" ht="15">
      <c r="A27" s="43">
        <v>1</v>
      </c>
      <c r="B27" s="21">
        <v>2</v>
      </c>
      <c r="C27" s="18" t="s">
        <v>22</v>
      </c>
      <c r="D27" s="19" t="s">
        <v>23</v>
      </c>
      <c r="E27" s="44" t="s">
        <v>45</v>
      </c>
      <c r="F27" s="81">
        <v>200</v>
      </c>
      <c r="G27" s="82">
        <v>3.3</v>
      </c>
      <c r="H27" s="82" t="s">
        <v>46</v>
      </c>
      <c r="I27" s="83" t="s">
        <v>47</v>
      </c>
      <c r="J27" s="82" t="s">
        <v>48</v>
      </c>
      <c r="K27" s="84"/>
    </row>
    <row r="28" spans="1:11" ht="15">
      <c r="A28" s="43"/>
      <c r="B28" s="21"/>
      <c r="C28" s="22"/>
      <c r="D28" s="31"/>
      <c r="E28" s="26" t="s">
        <v>56</v>
      </c>
      <c r="F28" s="85">
        <v>90</v>
      </c>
      <c r="G28" s="85">
        <v>12</v>
      </c>
      <c r="H28" s="85">
        <v>9</v>
      </c>
      <c r="I28" s="87">
        <v>7</v>
      </c>
      <c r="J28" s="85">
        <v>162</v>
      </c>
      <c r="K28" s="124"/>
    </row>
    <row r="29" spans="1:11" ht="15.75" thickBot="1">
      <c r="A29" s="43"/>
      <c r="B29" s="21"/>
      <c r="C29" s="22"/>
      <c r="D29" s="23"/>
      <c r="E29" s="26" t="s">
        <v>55</v>
      </c>
      <c r="F29" s="85">
        <v>150</v>
      </c>
      <c r="G29" s="85">
        <v>6</v>
      </c>
      <c r="H29" s="85">
        <v>8</v>
      </c>
      <c r="I29" s="87">
        <v>32</v>
      </c>
      <c r="J29" s="85">
        <v>230</v>
      </c>
      <c r="K29" s="86"/>
    </row>
    <row r="30" spans="1:11" ht="15">
      <c r="A30" s="43"/>
      <c r="B30" s="21"/>
      <c r="C30" s="22"/>
      <c r="D30" s="25" t="s">
        <v>24</v>
      </c>
      <c r="E30" s="26" t="s">
        <v>49</v>
      </c>
      <c r="F30" s="81">
        <v>200</v>
      </c>
      <c r="G30" s="85"/>
      <c r="H30" s="85"/>
      <c r="I30" s="83">
        <v>10</v>
      </c>
      <c r="J30" s="85">
        <v>43</v>
      </c>
      <c r="K30" s="86"/>
    </row>
    <row r="31" spans="1:11" ht="15">
      <c r="A31" s="43"/>
      <c r="B31" s="21"/>
      <c r="C31" s="22"/>
      <c r="D31" s="25" t="s">
        <v>26</v>
      </c>
      <c r="E31" s="26" t="s">
        <v>39</v>
      </c>
      <c r="F31" s="85">
        <v>60</v>
      </c>
      <c r="G31" s="85">
        <v>2</v>
      </c>
      <c r="H31" s="85"/>
      <c r="I31" s="87">
        <v>14</v>
      </c>
      <c r="J31" s="85">
        <v>80</v>
      </c>
      <c r="K31" s="86"/>
    </row>
    <row r="32" spans="1:11" ht="15">
      <c r="A32" s="43"/>
      <c r="B32" s="21"/>
      <c r="C32" s="22"/>
      <c r="D32" s="25"/>
      <c r="E32" s="26" t="s">
        <v>41</v>
      </c>
      <c r="F32" s="85">
        <v>12</v>
      </c>
      <c r="G32" s="85">
        <v>1</v>
      </c>
      <c r="H32" s="85"/>
      <c r="I32" s="87">
        <v>3</v>
      </c>
      <c r="J32" s="85">
        <v>26</v>
      </c>
      <c r="K32" s="86"/>
    </row>
    <row r="33" spans="1:11" ht="15.75" thickBot="1">
      <c r="A33" s="43"/>
      <c r="B33" s="21"/>
      <c r="C33" s="22"/>
      <c r="D33" s="25"/>
      <c r="E33" s="26" t="s">
        <v>43</v>
      </c>
      <c r="F33" s="85">
        <v>20</v>
      </c>
      <c r="G33" s="85">
        <v>4</v>
      </c>
      <c r="H33" s="85">
        <v>4</v>
      </c>
      <c r="I33" s="87"/>
      <c r="J33" s="85">
        <v>71</v>
      </c>
      <c r="K33" s="86"/>
    </row>
    <row r="34" spans="1:11" ht="15">
      <c r="A34" s="43"/>
      <c r="B34" s="21"/>
      <c r="C34" s="22"/>
      <c r="D34" s="25" t="s">
        <v>27</v>
      </c>
      <c r="E34" s="27" t="s">
        <v>50</v>
      </c>
      <c r="F34" s="85">
        <v>190</v>
      </c>
      <c r="G34" s="85"/>
      <c r="H34" s="85"/>
      <c r="I34" s="87"/>
      <c r="J34" s="85"/>
      <c r="K34" s="86"/>
    </row>
    <row r="35" spans="1:11" ht="15">
      <c r="A35" s="43"/>
      <c r="B35" s="21"/>
      <c r="C35" s="22"/>
      <c r="D35" s="23"/>
      <c r="E35" s="26" t="s">
        <v>29</v>
      </c>
      <c r="F35" s="85">
        <v>95</v>
      </c>
      <c r="G35" s="85">
        <v>1.9</v>
      </c>
      <c r="H35" s="85" t="s">
        <v>51</v>
      </c>
      <c r="I35" s="87" t="s">
        <v>52</v>
      </c>
      <c r="J35" s="85">
        <v>110</v>
      </c>
      <c r="K35" s="86"/>
    </row>
    <row r="36" spans="1:11" ht="15">
      <c r="A36" s="43"/>
      <c r="B36" s="21"/>
      <c r="C36" s="22"/>
      <c r="D36" s="23"/>
      <c r="E36" s="64" t="s">
        <v>53</v>
      </c>
      <c r="F36" s="91">
        <v>40</v>
      </c>
      <c r="G36" s="91">
        <v>5</v>
      </c>
      <c r="H36" s="91" t="s">
        <v>54</v>
      </c>
      <c r="I36" s="92"/>
      <c r="J36" s="91">
        <v>63</v>
      </c>
      <c r="K36" s="86"/>
    </row>
    <row r="37" spans="1:11" ht="15.75" thickBot="1">
      <c r="A37" s="47"/>
      <c r="B37" s="30"/>
      <c r="C37" s="31"/>
      <c r="D37" s="32" t="s">
        <v>30</v>
      </c>
      <c r="E37" s="46"/>
      <c r="F37" s="88"/>
      <c r="G37" s="88"/>
      <c r="H37" s="88"/>
      <c r="I37" s="89"/>
      <c r="J37" s="88"/>
      <c r="K37" s="90"/>
    </row>
    <row r="38" spans="1:11" ht="15">
      <c r="A38" s="36">
        <f>A27</f>
        <v>1</v>
      </c>
      <c r="B38" s="36">
        <f>B27</f>
        <v>2</v>
      </c>
      <c r="C38" s="37" t="s">
        <v>31</v>
      </c>
      <c r="D38" s="25" t="s">
        <v>32</v>
      </c>
      <c r="E38" s="33"/>
      <c r="F38" s="91"/>
      <c r="G38" s="91"/>
      <c r="H38" s="91"/>
      <c r="I38" s="92"/>
      <c r="J38" s="91"/>
      <c r="K38" s="86"/>
    </row>
    <row r="39" spans="1:11" ht="15">
      <c r="A39" s="43"/>
      <c r="B39" s="21"/>
      <c r="C39" s="22"/>
      <c r="D39" s="25" t="s">
        <v>33</v>
      </c>
      <c r="E39" s="26"/>
      <c r="F39" s="85"/>
      <c r="G39" s="85"/>
      <c r="H39" s="85"/>
      <c r="I39" s="87"/>
      <c r="J39" s="85"/>
      <c r="K39" s="86"/>
    </row>
    <row r="40" spans="1:11" ht="15.75" thickBot="1">
      <c r="A40" s="43"/>
      <c r="B40" s="21"/>
      <c r="C40" s="22"/>
      <c r="D40" s="25" t="s">
        <v>35</v>
      </c>
      <c r="E40" s="26"/>
      <c r="F40" s="85"/>
      <c r="G40" s="85"/>
      <c r="H40" s="85"/>
      <c r="I40" s="87"/>
      <c r="J40" s="85"/>
      <c r="K40" s="86"/>
    </row>
    <row r="41" spans="1:11" ht="15">
      <c r="A41" s="43"/>
      <c r="B41" s="21"/>
      <c r="C41" s="22"/>
      <c r="D41" s="25" t="s">
        <v>36</v>
      </c>
      <c r="E41" s="27"/>
      <c r="F41" s="85"/>
      <c r="G41" s="85"/>
      <c r="H41" s="85"/>
      <c r="I41" s="87"/>
      <c r="J41" s="85"/>
      <c r="K41" s="86"/>
    </row>
    <row r="42" spans="1:11" ht="15">
      <c r="A42" s="43"/>
      <c r="B42" s="21"/>
      <c r="C42" s="22"/>
      <c r="D42" s="25" t="s">
        <v>37</v>
      </c>
      <c r="E42" s="26"/>
      <c r="F42" s="85"/>
      <c r="G42" s="85"/>
      <c r="H42" s="85"/>
      <c r="I42" s="87"/>
      <c r="J42" s="85"/>
      <c r="K42" s="86"/>
    </row>
    <row r="43" spans="1:11" ht="15">
      <c r="A43" s="43"/>
      <c r="B43" s="21"/>
      <c r="C43" s="22"/>
      <c r="D43" s="25" t="s">
        <v>38</v>
      </c>
      <c r="E43" s="26"/>
      <c r="F43" s="85"/>
      <c r="G43" s="85"/>
      <c r="H43" s="85"/>
      <c r="I43" s="87"/>
      <c r="J43" s="85"/>
      <c r="K43" s="86"/>
    </row>
    <row r="44" spans="1:11" ht="15">
      <c r="A44" s="43"/>
      <c r="B44" s="21"/>
      <c r="C44" s="22"/>
      <c r="D44" s="25" t="s">
        <v>40</v>
      </c>
      <c r="E44" s="26"/>
      <c r="F44" s="85"/>
      <c r="G44" s="85"/>
      <c r="H44" s="85"/>
      <c r="I44" s="87"/>
      <c r="J44" s="85"/>
      <c r="K44" s="86"/>
    </row>
    <row r="45" spans="1:11" ht="15">
      <c r="A45" s="43"/>
      <c r="B45" s="21"/>
      <c r="C45" s="22"/>
      <c r="D45" s="23"/>
      <c r="E45" s="48"/>
      <c r="F45" s="93"/>
      <c r="G45" s="93"/>
      <c r="H45" s="93"/>
      <c r="I45" s="93"/>
      <c r="J45" s="93"/>
      <c r="K45" s="86"/>
    </row>
    <row r="46" spans="1:11" ht="15">
      <c r="A46" s="43"/>
      <c r="B46" s="21"/>
      <c r="C46" s="22"/>
      <c r="D46" s="23"/>
      <c r="E46" s="48"/>
      <c r="F46" s="93"/>
      <c r="G46" s="93"/>
      <c r="H46" s="93"/>
      <c r="I46" s="93"/>
      <c r="J46" s="93"/>
      <c r="K46" s="86"/>
    </row>
    <row r="47" spans="1:11" ht="15">
      <c r="A47" s="47"/>
      <c r="B47" s="30"/>
      <c r="C47" s="31"/>
      <c r="D47" s="32" t="s">
        <v>30</v>
      </c>
      <c r="E47" s="38"/>
      <c r="F47" s="94">
        <f>SUM(F27:F46)</f>
        <v>1057</v>
      </c>
      <c r="G47" s="94">
        <f t="shared" ref="G47:K47" si="3">SUM(G27:G46)</f>
        <v>35.200000000000003</v>
      </c>
      <c r="H47" s="94">
        <f t="shared" si="3"/>
        <v>21</v>
      </c>
      <c r="I47" s="94">
        <f>SUM(I27:I46)</f>
        <v>66</v>
      </c>
      <c r="J47" s="94">
        <f>SUM(J27:J46)</f>
        <v>785</v>
      </c>
      <c r="K47" s="94">
        <f t="shared" si="3"/>
        <v>0</v>
      </c>
    </row>
    <row r="48" spans="1:11" ht="15.75" customHeight="1" thickBot="1">
      <c r="A48" s="49">
        <f>A27</f>
        <v>1</v>
      </c>
      <c r="B48" s="49">
        <f>B27</f>
        <v>2</v>
      </c>
      <c r="C48" s="144" t="s">
        <v>44</v>
      </c>
      <c r="D48" s="146"/>
      <c r="E48" s="41"/>
      <c r="F48" s="95">
        <f>F37+F47</f>
        <v>1057</v>
      </c>
      <c r="G48" s="95">
        <f t="shared" ref="G48" si="4">G37+G47</f>
        <v>35.200000000000003</v>
      </c>
      <c r="H48" s="95">
        <f t="shared" ref="H48" si="5">H37+H47</f>
        <v>21</v>
      </c>
      <c r="I48" s="95">
        <f t="shared" ref="I48" si="6">I37+I47</f>
        <v>66</v>
      </c>
      <c r="J48" s="95">
        <f t="shared" ref="J48" si="7">J37+J47</f>
        <v>785</v>
      </c>
      <c r="K48" s="95"/>
    </row>
    <row r="49" spans="1:11" ht="15">
      <c r="A49" s="16">
        <v>1</v>
      </c>
      <c r="B49" s="17">
        <v>3</v>
      </c>
      <c r="C49" s="18" t="s">
        <v>22</v>
      </c>
      <c r="D49" s="19" t="s">
        <v>23</v>
      </c>
      <c r="E49" s="44" t="s">
        <v>57</v>
      </c>
      <c r="F49" s="73">
        <v>200</v>
      </c>
      <c r="G49" s="45">
        <v>3</v>
      </c>
      <c r="H49" s="45">
        <v>5</v>
      </c>
      <c r="I49" s="74">
        <v>8</v>
      </c>
      <c r="J49" s="45">
        <v>94</v>
      </c>
      <c r="K49" s="68"/>
    </row>
    <row r="50" spans="1:11" ht="15.75" thickBot="1">
      <c r="A50" s="20"/>
      <c r="B50" s="21"/>
      <c r="C50" s="22"/>
      <c r="D50" s="23"/>
      <c r="E50" s="26" t="s">
        <v>64</v>
      </c>
      <c r="F50" s="75">
        <v>200</v>
      </c>
      <c r="G50" s="75">
        <v>6</v>
      </c>
      <c r="H50" s="75">
        <v>8</v>
      </c>
      <c r="I50" s="76">
        <v>26</v>
      </c>
      <c r="J50" s="75">
        <v>195</v>
      </c>
      <c r="K50" s="70"/>
    </row>
    <row r="51" spans="1:11" ht="15">
      <c r="A51" s="20"/>
      <c r="B51" s="21"/>
      <c r="C51" s="22"/>
      <c r="D51" s="25" t="s">
        <v>24</v>
      </c>
      <c r="E51" s="26" t="s">
        <v>58</v>
      </c>
      <c r="F51" s="75">
        <v>200</v>
      </c>
      <c r="G51" s="75" t="s">
        <v>59</v>
      </c>
      <c r="H51" s="75"/>
      <c r="I51" s="74">
        <v>10</v>
      </c>
      <c r="J51" s="75">
        <v>82</v>
      </c>
      <c r="K51" s="70"/>
    </row>
    <row r="52" spans="1:11" ht="15">
      <c r="A52" s="20"/>
      <c r="B52" s="21"/>
      <c r="C52" s="22"/>
      <c r="D52" s="25" t="s">
        <v>26</v>
      </c>
      <c r="E52" s="26" t="s">
        <v>39</v>
      </c>
      <c r="F52" s="75">
        <v>60</v>
      </c>
      <c r="G52" s="75">
        <v>2</v>
      </c>
      <c r="H52" s="75"/>
      <c r="I52" s="76">
        <v>14</v>
      </c>
      <c r="J52" s="75">
        <v>80</v>
      </c>
      <c r="K52" s="70"/>
    </row>
    <row r="53" spans="1:11" ht="15.75" thickBot="1">
      <c r="A53" s="20"/>
      <c r="B53" s="21"/>
      <c r="C53" s="22"/>
      <c r="D53" s="25"/>
      <c r="E53" s="26" t="s">
        <v>41</v>
      </c>
      <c r="F53" s="75">
        <v>12</v>
      </c>
      <c r="G53" s="75">
        <v>1</v>
      </c>
      <c r="H53" s="75"/>
      <c r="I53" s="76">
        <v>3</v>
      </c>
      <c r="J53" s="75">
        <v>26</v>
      </c>
      <c r="K53" s="70"/>
    </row>
    <row r="54" spans="1:11" ht="15">
      <c r="A54" s="20"/>
      <c r="B54" s="21"/>
      <c r="C54" s="22"/>
      <c r="D54" s="25" t="s">
        <v>27</v>
      </c>
      <c r="E54" s="27" t="s">
        <v>28</v>
      </c>
      <c r="F54" s="75">
        <v>100</v>
      </c>
      <c r="G54" s="75"/>
      <c r="H54" s="75" t="s">
        <v>60</v>
      </c>
      <c r="I54" s="76">
        <v>10</v>
      </c>
      <c r="J54" s="75">
        <v>41</v>
      </c>
      <c r="K54" s="70"/>
    </row>
    <row r="55" spans="1:11" ht="15">
      <c r="A55" s="20"/>
      <c r="B55" s="21"/>
      <c r="C55" s="22"/>
      <c r="D55" s="23"/>
      <c r="E55" s="26" t="s">
        <v>65</v>
      </c>
      <c r="F55" s="75">
        <v>30</v>
      </c>
      <c r="G55" s="75" t="s">
        <v>66</v>
      </c>
      <c r="H55" s="75" t="s">
        <v>67</v>
      </c>
      <c r="I55" s="76">
        <v>77</v>
      </c>
      <c r="J55" s="75">
        <v>382</v>
      </c>
      <c r="K55" s="70"/>
    </row>
    <row r="56" spans="1:11" ht="15">
      <c r="A56" s="20"/>
      <c r="B56" s="21"/>
      <c r="C56" s="22"/>
      <c r="D56" s="23"/>
      <c r="E56" s="26" t="s">
        <v>43</v>
      </c>
      <c r="F56" s="75">
        <v>20</v>
      </c>
      <c r="G56" s="75" t="s">
        <v>61</v>
      </c>
      <c r="H56" s="75" t="s">
        <v>62</v>
      </c>
      <c r="I56" s="76">
        <v>1</v>
      </c>
      <c r="J56" s="75">
        <v>142</v>
      </c>
      <c r="K56" s="70"/>
    </row>
    <row r="57" spans="1:11" ht="15">
      <c r="A57" s="20"/>
      <c r="B57" s="21"/>
      <c r="C57" s="22"/>
      <c r="D57" s="23"/>
      <c r="E57" s="64" t="s">
        <v>53</v>
      </c>
      <c r="F57" s="79">
        <v>40</v>
      </c>
      <c r="G57" s="79" t="s">
        <v>63</v>
      </c>
      <c r="H57" s="79" t="s">
        <v>54</v>
      </c>
      <c r="I57" s="80"/>
      <c r="J57" s="79">
        <v>63</v>
      </c>
      <c r="K57" s="70"/>
    </row>
    <row r="58" spans="1:11" ht="15.75" thickBot="1">
      <c r="A58" s="29"/>
      <c r="B58" s="30"/>
      <c r="C58" s="31"/>
      <c r="D58" s="32" t="s">
        <v>30</v>
      </c>
      <c r="E58" s="46"/>
      <c r="F58" s="77"/>
      <c r="G58" s="77"/>
      <c r="H58" s="77"/>
      <c r="I58" s="78"/>
      <c r="J58" s="77"/>
      <c r="K58" s="71"/>
    </row>
    <row r="59" spans="1:11" ht="15">
      <c r="A59" s="35">
        <f>A49</f>
        <v>1</v>
      </c>
      <c r="B59" s="36">
        <f>B49</f>
        <v>3</v>
      </c>
      <c r="C59" s="37" t="s">
        <v>31</v>
      </c>
      <c r="D59" s="25" t="s">
        <v>32</v>
      </c>
      <c r="E59" s="33"/>
      <c r="F59" s="79"/>
      <c r="G59" s="79"/>
      <c r="H59" s="79"/>
      <c r="I59" s="80"/>
      <c r="J59" s="79"/>
      <c r="K59" s="70"/>
    </row>
    <row r="60" spans="1:11" ht="15">
      <c r="A60" s="20"/>
      <c r="B60" s="21"/>
      <c r="C60" s="22"/>
      <c r="D60" s="25" t="s">
        <v>33</v>
      </c>
      <c r="E60" s="26"/>
      <c r="F60" s="75"/>
      <c r="G60" s="75"/>
      <c r="H60" s="75"/>
      <c r="I60" s="76"/>
      <c r="J60" s="75"/>
      <c r="K60" s="70"/>
    </row>
    <row r="61" spans="1:11" ht="15.75" thickBot="1">
      <c r="A61" s="20"/>
      <c r="B61" s="21"/>
      <c r="C61" s="22"/>
      <c r="D61" s="25" t="s">
        <v>35</v>
      </c>
      <c r="E61" s="26"/>
      <c r="F61" s="75"/>
      <c r="G61" s="75"/>
      <c r="H61" s="75"/>
      <c r="I61" s="76"/>
      <c r="J61" s="75"/>
      <c r="K61" s="70"/>
    </row>
    <row r="62" spans="1:11" ht="15">
      <c r="A62" s="20"/>
      <c r="B62" s="21"/>
      <c r="C62" s="22"/>
      <c r="D62" s="25" t="s">
        <v>36</v>
      </c>
      <c r="E62" s="27"/>
      <c r="F62" s="75"/>
      <c r="G62" s="75"/>
      <c r="H62" s="75"/>
      <c r="I62" s="76"/>
      <c r="J62" s="75"/>
      <c r="K62" s="70"/>
    </row>
    <row r="63" spans="1:11" ht="15">
      <c r="A63" s="20"/>
      <c r="B63" s="21"/>
      <c r="C63" s="22"/>
      <c r="D63" s="25" t="s">
        <v>37</v>
      </c>
      <c r="E63" s="26"/>
      <c r="F63" s="75"/>
      <c r="G63" s="75"/>
      <c r="H63" s="75"/>
      <c r="I63" s="76"/>
      <c r="J63" s="75"/>
      <c r="K63" s="70"/>
    </row>
    <row r="64" spans="1:11" ht="15">
      <c r="A64" s="20"/>
      <c r="B64" s="21"/>
      <c r="C64" s="22"/>
      <c r="D64" s="25" t="s">
        <v>38</v>
      </c>
      <c r="E64" s="26"/>
      <c r="F64" s="75"/>
      <c r="G64" s="75"/>
      <c r="H64" s="75"/>
      <c r="I64" s="76"/>
      <c r="J64" s="75"/>
      <c r="K64" s="70"/>
    </row>
    <row r="65" spans="1:11" ht="15">
      <c r="A65" s="20"/>
      <c r="B65" s="21"/>
      <c r="C65" s="22"/>
      <c r="D65" s="25" t="s">
        <v>40</v>
      </c>
      <c r="E65" s="26"/>
      <c r="F65" s="75"/>
      <c r="G65" s="75"/>
      <c r="H65" s="75"/>
      <c r="I65" s="76"/>
      <c r="J65" s="75"/>
      <c r="K65" s="70"/>
    </row>
    <row r="66" spans="1:11" ht="15">
      <c r="A66" s="20"/>
      <c r="B66" s="21"/>
      <c r="C66" s="22"/>
      <c r="D66" s="23"/>
      <c r="E66" s="48"/>
      <c r="F66" s="69"/>
      <c r="G66" s="69"/>
      <c r="H66" s="69"/>
      <c r="I66" s="69"/>
      <c r="J66" s="69"/>
      <c r="K66" s="70"/>
    </row>
    <row r="67" spans="1:11" ht="15">
      <c r="A67" s="20"/>
      <c r="B67" s="21"/>
      <c r="C67" s="22"/>
      <c r="D67" s="23"/>
      <c r="E67" s="48"/>
      <c r="F67" s="69"/>
      <c r="G67" s="69"/>
      <c r="H67" s="69"/>
      <c r="I67" s="69"/>
      <c r="J67" s="69"/>
      <c r="K67" s="70"/>
    </row>
    <row r="68" spans="1:11" ht="15">
      <c r="A68" s="29"/>
      <c r="B68" s="30"/>
      <c r="C68" s="31"/>
      <c r="D68" s="32" t="s">
        <v>30</v>
      </c>
      <c r="E68" s="38"/>
      <c r="F68" s="51">
        <f>SUM(F49:F67)</f>
        <v>862</v>
      </c>
      <c r="G68" s="51">
        <f>SUM(G49:G67)</f>
        <v>12</v>
      </c>
      <c r="H68" s="51">
        <f>SUM(H49:H67)</f>
        <v>13</v>
      </c>
      <c r="I68" s="51">
        <f>SUM(I49:I67)</f>
        <v>149</v>
      </c>
      <c r="J68" s="51">
        <f>SUM(J49:J67)</f>
        <v>1105</v>
      </c>
      <c r="K68" s="71"/>
    </row>
    <row r="69" spans="1:11" ht="15.75" customHeight="1" thickBot="1">
      <c r="A69" s="39">
        <f>A49</f>
        <v>1</v>
      </c>
      <c r="B69" s="40">
        <f>B49</f>
        <v>3</v>
      </c>
      <c r="C69" s="144" t="s">
        <v>44</v>
      </c>
      <c r="D69" s="146"/>
      <c r="E69" s="41"/>
      <c r="F69" s="72">
        <f>F58+F68</f>
        <v>862</v>
      </c>
      <c r="G69" s="72">
        <f t="shared" ref="G69" si="8">G58+G68</f>
        <v>12</v>
      </c>
      <c r="H69" s="72">
        <f>H58+H68</f>
        <v>13</v>
      </c>
      <c r="I69" s="72">
        <f>I58+I68</f>
        <v>149</v>
      </c>
      <c r="J69" s="72">
        <f>J58+J68</f>
        <v>1105</v>
      </c>
      <c r="K69" s="72"/>
    </row>
    <row r="70" spans="1:11" ht="15">
      <c r="A70" s="16">
        <v>1</v>
      </c>
      <c r="B70" s="17">
        <v>4</v>
      </c>
      <c r="C70" s="18" t="s">
        <v>22</v>
      </c>
      <c r="D70" s="19" t="s">
        <v>23</v>
      </c>
      <c r="E70" s="52" t="s">
        <v>68</v>
      </c>
      <c r="F70" s="96">
        <v>150</v>
      </c>
      <c r="G70" s="97">
        <v>5</v>
      </c>
      <c r="H70" s="97">
        <v>5</v>
      </c>
      <c r="I70" s="98">
        <v>30</v>
      </c>
      <c r="J70" s="97">
        <v>213</v>
      </c>
      <c r="K70" s="84"/>
    </row>
    <row r="71" spans="1:11" ht="15.75" thickBot="1">
      <c r="A71" s="20"/>
      <c r="B71" s="21"/>
      <c r="C71" s="22"/>
      <c r="D71" s="23"/>
      <c r="E71" s="60" t="s">
        <v>70</v>
      </c>
      <c r="F71" s="101">
        <v>96</v>
      </c>
      <c r="G71" s="101">
        <v>11</v>
      </c>
      <c r="H71" s="101">
        <v>8</v>
      </c>
      <c r="I71" s="102">
        <v>5</v>
      </c>
      <c r="J71" s="101">
        <v>146</v>
      </c>
      <c r="K71" s="86"/>
    </row>
    <row r="72" spans="1:11" ht="15">
      <c r="A72" s="20"/>
      <c r="B72" s="21"/>
      <c r="C72" s="22"/>
      <c r="D72" s="25" t="s">
        <v>24</v>
      </c>
      <c r="E72" s="53" t="s">
        <v>69</v>
      </c>
      <c r="F72" s="96">
        <v>200</v>
      </c>
      <c r="G72" s="99">
        <v>4</v>
      </c>
      <c r="H72" s="99">
        <v>5</v>
      </c>
      <c r="I72" s="100">
        <v>18</v>
      </c>
      <c r="J72" s="99">
        <v>123</v>
      </c>
      <c r="K72" s="86"/>
    </row>
    <row r="73" spans="1:11" ht="15">
      <c r="A73" s="20"/>
      <c r="B73" s="21"/>
      <c r="C73" s="22"/>
      <c r="D73" s="25" t="s">
        <v>26</v>
      </c>
      <c r="E73" s="60" t="s">
        <v>39</v>
      </c>
      <c r="F73" s="101">
        <v>60</v>
      </c>
      <c r="G73" s="101">
        <v>2</v>
      </c>
      <c r="H73" s="101">
        <v>0</v>
      </c>
      <c r="I73" s="102">
        <v>14</v>
      </c>
      <c r="J73" s="101">
        <v>80</v>
      </c>
      <c r="K73" s="86"/>
    </row>
    <row r="74" spans="1:11" ht="15.75" thickBot="1">
      <c r="A74" s="20"/>
      <c r="B74" s="21"/>
      <c r="C74" s="22"/>
      <c r="D74" s="25"/>
      <c r="E74" s="60" t="s">
        <v>70</v>
      </c>
      <c r="F74" s="101">
        <v>96</v>
      </c>
      <c r="G74" s="101">
        <v>11</v>
      </c>
      <c r="H74" s="101">
        <v>8</v>
      </c>
      <c r="I74" s="102">
        <v>5</v>
      </c>
      <c r="J74" s="101">
        <v>146</v>
      </c>
      <c r="K74" s="86"/>
    </row>
    <row r="75" spans="1:11" ht="15.75" thickBot="1">
      <c r="A75" s="20"/>
      <c r="B75" s="21"/>
      <c r="C75" s="22"/>
      <c r="D75" s="25" t="s">
        <v>27</v>
      </c>
      <c r="E75" s="62" t="s">
        <v>71</v>
      </c>
      <c r="F75" s="101">
        <v>72</v>
      </c>
      <c r="G75" s="101">
        <v>0.8</v>
      </c>
      <c r="H75" s="101">
        <v>0.4</v>
      </c>
      <c r="I75" s="102">
        <v>8.1</v>
      </c>
      <c r="J75" s="101">
        <v>47</v>
      </c>
      <c r="K75" s="86"/>
    </row>
    <row r="76" spans="1:11" ht="15">
      <c r="A76" s="20"/>
      <c r="B76" s="21"/>
      <c r="C76" s="22"/>
      <c r="D76" s="23"/>
      <c r="E76" s="62" t="s">
        <v>72</v>
      </c>
      <c r="F76" s="101">
        <v>50</v>
      </c>
      <c r="G76" s="101">
        <v>5</v>
      </c>
      <c r="H76" s="101">
        <v>8</v>
      </c>
      <c r="I76" s="102">
        <v>71</v>
      </c>
      <c r="J76" s="101">
        <v>187</v>
      </c>
      <c r="K76" s="86"/>
    </row>
    <row r="77" spans="1:11" ht="15">
      <c r="A77" s="20"/>
      <c r="B77" s="21"/>
      <c r="C77" s="22"/>
      <c r="D77" s="23" t="s">
        <v>84</v>
      </c>
      <c r="E77" s="60" t="s">
        <v>73</v>
      </c>
      <c r="F77" s="101">
        <v>38</v>
      </c>
      <c r="G77" s="101">
        <v>0.6</v>
      </c>
      <c r="H77" s="101">
        <v>2.2000000000000002</v>
      </c>
      <c r="I77" s="102">
        <v>93.7</v>
      </c>
      <c r="J77" s="101">
        <v>385</v>
      </c>
      <c r="K77" s="86"/>
    </row>
    <row r="78" spans="1:11" ht="15.75" thickBot="1">
      <c r="A78" s="29"/>
      <c r="B78" s="30"/>
      <c r="C78" s="31"/>
      <c r="D78" s="32" t="s">
        <v>30</v>
      </c>
      <c r="E78" s="61"/>
      <c r="F78" s="103"/>
      <c r="G78" s="103"/>
      <c r="H78" s="103"/>
      <c r="I78" s="104"/>
      <c r="J78" s="103"/>
      <c r="K78" s="90"/>
    </row>
    <row r="79" spans="1:11" ht="15">
      <c r="A79" s="35">
        <f>A70</f>
        <v>1</v>
      </c>
      <c r="B79" s="36">
        <f>B70</f>
        <v>4</v>
      </c>
      <c r="C79" s="37" t="s">
        <v>31</v>
      </c>
      <c r="D79" s="25" t="s">
        <v>32</v>
      </c>
      <c r="E79" s="63"/>
      <c r="F79" s="105"/>
      <c r="G79" s="105"/>
      <c r="H79" s="105"/>
      <c r="I79" s="106"/>
      <c r="J79" s="105"/>
      <c r="K79" s="86"/>
    </row>
    <row r="80" spans="1:11" ht="15">
      <c r="A80" s="20"/>
      <c r="B80" s="21"/>
      <c r="C80" s="22"/>
      <c r="D80" s="25" t="s">
        <v>33</v>
      </c>
      <c r="E80" s="60"/>
      <c r="F80" s="101"/>
      <c r="G80" s="101"/>
      <c r="H80" s="101"/>
      <c r="I80" s="102"/>
      <c r="J80" s="101"/>
      <c r="K80" s="86"/>
    </row>
    <row r="81" spans="1:11" ht="15.75" thickBot="1">
      <c r="A81" s="20"/>
      <c r="B81" s="21"/>
      <c r="C81" s="22"/>
      <c r="D81" s="25" t="s">
        <v>35</v>
      </c>
      <c r="E81" s="60"/>
      <c r="F81" s="101"/>
      <c r="G81" s="101"/>
      <c r="H81" s="101"/>
      <c r="I81" s="102"/>
      <c r="J81" s="101"/>
      <c r="K81" s="86"/>
    </row>
    <row r="82" spans="1:11" ht="15.75" thickBot="1">
      <c r="A82" s="20"/>
      <c r="B82" s="21"/>
      <c r="C82" s="22"/>
      <c r="D82" s="25" t="s">
        <v>36</v>
      </c>
      <c r="E82" s="62"/>
      <c r="F82" s="101"/>
      <c r="G82" s="101"/>
      <c r="H82" s="101"/>
      <c r="I82" s="102"/>
      <c r="J82" s="101"/>
      <c r="K82" s="86"/>
    </row>
    <row r="83" spans="1:11" ht="15">
      <c r="A83" s="20"/>
      <c r="B83" s="21"/>
      <c r="C83" s="22"/>
      <c r="D83" s="25" t="s">
        <v>37</v>
      </c>
      <c r="E83" s="62"/>
      <c r="F83" s="101"/>
      <c r="G83" s="101"/>
      <c r="H83" s="101"/>
      <c r="I83" s="102"/>
      <c r="J83" s="101"/>
      <c r="K83" s="86"/>
    </row>
    <row r="84" spans="1:11" ht="15">
      <c r="A84" s="20"/>
      <c r="B84" s="21"/>
      <c r="C84" s="22"/>
      <c r="D84" s="25" t="s">
        <v>38</v>
      </c>
      <c r="E84" s="60"/>
      <c r="F84" s="101"/>
      <c r="G84" s="101"/>
      <c r="H84" s="101"/>
      <c r="I84" s="102"/>
      <c r="J84" s="101"/>
      <c r="K84" s="86"/>
    </row>
    <row r="85" spans="1:11" ht="15">
      <c r="A85" s="20"/>
      <c r="B85" s="21"/>
      <c r="C85" s="22"/>
      <c r="D85" s="25" t="s">
        <v>40</v>
      </c>
      <c r="E85" s="48"/>
      <c r="F85" s="93"/>
      <c r="G85" s="93"/>
      <c r="H85" s="93"/>
      <c r="I85" s="93"/>
      <c r="J85" s="93"/>
      <c r="K85" s="86"/>
    </row>
    <row r="86" spans="1:11" ht="15">
      <c r="A86" s="20"/>
      <c r="B86" s="21"/>
      <c r="C86" s="22"/>
      <c r="D86" s="23"/>
      <c r="E86" s="48"/>
      <c r="F86" s="93"/>
      <c r="G86" s="93"/>
      <c r="H86" s="93"/>
      <c r="I86" s="93"/>
      <c r="J86" s="93"/>
      <c r="K86" s="86"/>
    </row>
    <row r="87" spans="1:11" ht="15">
      <c r="A87" s="20"/>
      <c r="B87" s="21"/>
      <c r="C87" s="22"/>
      <c r="D87" s="23"/>
      <c r="E87" s="48"/>
      <c r="F87" s="93"/>
      <c r="G87" s="93"/>
      <c r="H87" s="93"/>
      <c r="I87" s="93"/>
      <c r="J87" s="93"/>
      <c r="K87" s="86"/>
    </row>
    <row r="88" spans="1:11" ht="15">
      <c r="A88" s="29"/>
      <c r="B88" s="30"/>
      <c r="C88" s="31"/>
      <c r="D88" s="32" t="s">
        <v>30</v>
      </c>
      <c r="E88" s="38"/>
      <c r="F88" s="94">
        <f>SUM(F70:F87)</f>
        <v>762</v>
      </c>
      <c r="G88" s="94">
        <f>SUM(G70:G87)</f>
        <v>39.4</v>
      </c>
      <c r="H88" s="94">
        <f t="shared" ref="H88:K88" si="9">SUM(H70:H87)</f>
        <v>36.6</v>
      </c>
      <c r="I88" s="94">
        <f t="shared" si="9"/>
        <v>244.8</v>
      </c>
      <c r="J88" s="94">
        <f>SUM(J70:J87)</f>
        <v>1327</v>
      </c>
      <c r="K88" s="94">
        <f t="shared" si="9"/>
        <v>0</v>
      </c>
    </row>
    <row r="89" spans="1:11" ht="15.75" customHeight="1" thickBot="1">
      <c r="A89" s="39">
        <f>A70</f>
        <v>1</v>
      </c>
      <c r="B89" s="40">
        <f>B70</f>
        <v>4</v>
      </c>
      <c r="C89" s="144" t="s">
        <v>44</v>
      </c>
      <c r="D89" s="146"/>
      <c r="E89" s="41"/>
      <c r="F89" s="95">
        <f>F78+F88</f>
        <v>762</v>
      </c>
      <c r="G89" s="95">
        <f t="shared" ref="G89" si="10">G78+G88</f>
        <v>39.4</v>
      </c>
      <c r="H89" s="95">
        <f t="shared" ref="H89" si="11">H78+H88</f>
        <v>36.6</v>
      </c>
      <c r="I89" s="95">
        <f t="shared" ref="I89" si="12">I78+I88</f>
        <v>244.8</v>
      </c>
      <c r="J89" s="95">
        <f t="shared" ref="J89" si="13">J78+J88</f>
        <v>1327</v>
      </c>
      <c r="K89" s="95"/>
    </row>
    <row r="90" spans="1:11" ht="15.75" thickBot="1">
      <c r="A90" s="16">
        <v>1</v>
      </c>
      <c r="B90" s="17">
        <v>5</v>
      </c>
      <c r="C90" s="18" t="s">
        <v>22</v>
      </c>
      <c r="D90" s="19" t="s">
        <v>23</v>
      </c>
      <c r="E90" s="44" t="s">
        <v>74</v>
      </c>
      <c r="F90" s="82">
        <v>29.03</v>
      </c>
      <c r="G90" s="82">
        <v>12</v>
      </c>
      <c r="H90" s="82">
        <v>9</v>
      </c>
      <c r="I90" s="83">
        <v>7</v>
      </c>
      <c r="J90" s="82">
        <v>162</v>
      </c>
      <c r="K90" s="84"/>
    </row>
    <row r="91" spans="1:11" ht="15">
      <c r="A91" s="20"/>
      <c r="B91" s="21"/>
      <c r="C91" s="22"/>
      <c r="D91" s="23"/>
      <c r="E91" s="26" t="s">
        <v>58</v>
      </c>
      <c r="F91" s="85">
        <v>4.7</v>
      </c>
      <c r="G91" s="85">
        <v>0.4</v>
      </c>
      <c r="H91" s="85"/>
      <c r="I91" s="83">
        <v>10</v>
      </c>
      <c r="J91" s="85">
        <v>82</v>
      </c>
      <c r="K91" s="86"/>
    </row>
    <row r="92" spans="1:11" ht="15">
      <c r="A92" s="20"/>
      <c r="B92" s="21"/>
      <c r="C92" s="22"/>
      <c r="D92" s="25" t="s">
        <v>24</v>
      </c>
      <c r="E92" s="26" t="s">
        <v>75</v>
      </c>
      <c r="F92" s="85">
        <v>6.7</v>
      </c>
      <c r="G92" s="85"/>
      <c r="H92" s="85"/>
      <c r="I92" s="87"/>
      <c r="J92" s="85"/>
      <c r="K92" s="86"/>
    </row>
    <row r="93" spans="1:11" ht="15.75" thickBot="1">
      <c r="A93" s="20"/>
      <c r="B93" s="21"/>
      <c r="C93" s="22"/>
      <c r="D93" s="25" t="s">
        <v>26</v>
      </c>
      <c r="E93" s="26"/>
      <c r="F93" s="85"/>
      <c r="G93" s="85"/>
      <c r="H93" s="85"/>
      <c r="I93" s="87"/>
      <c r="J93" s="85"/>
      <c r="K93" s="86"/>
    </row>
    <row r="94" spans="1:11" ht="15">
      <c r="A94" s="20"/>
      <c r="B94" s="21"/>
      <c r="C94" s="22"/>
      <c r="D94" s="25" t="s">
        <v>27</v>
      </c>
      <c r="E94" s="27" t="s">
        <v>71</v>
      </c>
      <c r="F94" s="85">
        <v>11.25</v>
      </c>
      <c r="G94" s="85">
        <v>0.8</v>
      </c>
      <c r="H94" s="85">
        <v>0.4</v>
      </c>
      <c r="I94" s="87">
        <v>8.1</v>
      </c>
      <c r="J94" s="85">
        <v>47</v>
      </c>
      <c r="K94" s="86"/>
    </row>
    <row r="95" spans="1:11" ht="15">
      <c r="A95" s="20"/>
      <c r="B95" s="21"/>
      <c r="C95" s="22"/>
      <c r="D95" s="23"/>
      <c r="E95" s="26" t="s">
        <v>28</v>
      </c>
      <c r="F95" s="85">
        <v>10.78</v>
      </c>
      <c r="G95" s="85">
        <v>0.3</v>
      </c>
      <c r="H95" s="85"/>
      <c r="I95" s="87">
        <v>10</v>
      </c>
      <c r="J95" s="85">
        <v>41</v>
      </c>
      <c r="K95" s="86"/>
    </row>
    <row r="96" spans="1:11" ht="15">
      <c r="A96" s="20"/>
      <c r="B96" s="21"/>
      <c r="C96" s="22"/>
      <c r="D96" s="23"/>
      <c r="E96" s="26" t="s">
        <v>72</v>
      </c>
      <c r="F96" s="85">
        <v>15.43</v>
      </c>
      <c r="G96" s="85">
        <v>8</v>
      </c>
      <c r="H96" s="85">
        <v>5</v>
      </c>
      <c r="I96" s="87">
        <v>26</v>
      </c>
      <c r="J96" s="85">
        <v>201</v>
      </c>
      <c r="K96" s="86"/>
    </row>
    <row r="97" spans="1:11" ht="15.75" thickBot="1">
      <c r="A97" s="29"/>
      <c r="B97" s="30"/>
      <c r="C97" s="31"/>
      <c r="D97" s="32" t="s">
        <v>30</v>
      </c>
      <c r="E97" s="46"/>
      <c r="F97" s="88"/>
      <c r="G97" s="88"/>
      <c r="H97" s="88"/>
      <c r="I97" s="89"/>
      <c r="J97" s="88"/>
      <c r="K97" s="90"/>
    </row>
    <row r="98" spans="1:11" ht="15">
      <c r="A98" s="35">
        <f>A90</f>
        <v>1</v>
      </c>
      <c r="B98" s="36">
        <f>B90</f>
        <v>5</v>
      </c>
      <c r="C98" s="37" t="s">
        <v>31</v>
      </c>
      <c r="D98" s="25" t="s">
        <v>32</v>
      </c>
      <c r="E98" s="64"/>
      <c r="F98" s="91"/>
      <c r="G98" s="91"/>
      <c r="H98" s="91"/>
      <c r="I98" s="92"/>
      <c r="J98" s="91"/>
      <c r="K98" s="86"/>
    </row>
    <row r="99" spans="1:11" ht="15">
      <c r="A99" s="20"/>
      <c r="B99" s="21"/>
      <c r="C99" s="22"/>
      <c r="D99" s="25" t="s">
        <v>33</v>
      </c>
      <c r="E99" s="26"/>
      <c r="F99" s="85"/>
      <c r="G99" s="85"/>
      <c r="H99" s="85"/>
      <c r="I99" s="87"/>
      <c r="J99" s="85"/>
      <c r="K99" s="86"/>
    </row>
    <row r="100" spans="1:11" ht="15.75" thickBot="1">
      <c r="A100" s="20"/>
      <c r="B100" s="21"/>
      <c r="C100" s="22"/>
      <c r="D100" s="25" t="s">
        <v>35</v>
      </c>
      <c r="E100" s="26"/>
      <c r="F100" s="85"/>
      <c r="G100" s="85"/>
      <c r="H100" s="85"/>
      <c r="I100" s="87"/>
      <c r="J100" s="85"/>
      <c r="K100" s="86"/>
    </row>
    <row r="101" spans="1:11" ht="15">
      <c r="A101" s="20"/>
      <c r="B101" s="21"/>
      <c r="C101" s="22"/>
      <c r="D101" s="25" t="s">
        <v>36</v>
      </c>
      <c r="E101" s="27"/>
      <c r="F101" s="85"/>
      <c r="G101" s="85"/>
      <c r="H101" s="85"/>
      <c r="I101" s="87"/>
      <c r="J101" s="85"/>
      <c r="K101" s="86"/>
    </row>
    <row r="102" spans="1:11" ht="15">
      <c r="A102" s="20"/>
      <c r="B102" s="21"/>
      <c r="C102" s="22"/>
      <c r="D102" s="25" t="s">
        <v>37</v>
      </c>
      <c r="E102" s="26"/>
      <c r="F102" s="85"/>
      <c r="G102" s="85"/>
      <c r="H102" s="85"/>
      <c r="I102" s="87"/>
      <c r="J102" s="85"/>
      <c r="K102" s="86"/>
    </row>
    <row r="103" spans="1:11" ht="15">
      <c r="A103" s="20"/>
      <c r="B103" s="21"/>
      <c r="C103" s="22"/>
      <c r="D103" s="25" t="s">
        <v>38</v>
      </c>
      <c r="E103" s="48"/>
      <c r="F103" s="93"/>
      <c r="G103" s="93"/>
      <c r="H103" s="93"/>
      <c r="I103" s="93"/>
      <c r="J103" s="93"/>
      <c r="K103" s="86"/>
    </row>
    <row r="104" spans="1:11" ht="15">
      <c r="A104" s="20"/>
      <c r="B104" s="21"/>
      <c r="C104" s="22"/>
      <c r="D104" s="25" t="s">
        <v>40</v>
      </c>
      <c r="E104" s="48"/>
      <c r="F104" s="93"/>
      <c r="G104" s="93"/>
      <c r="H104" s="93"/>
      <c r="I104" s="93"/>
      <c r="J104" s="93"/>
      <c r="K104" s="86"/>
    </row>
    <row r="105" spans="1:11" ht="15">
      <c r="A105" s="20"/>
      <c r="B105" s="21"/>
      <c r="C105" s="22"/>
      <c r="D105" s="23"/>
      <c r="E105" s="48"/>
      <c r="F105" s="93"/>
      <c r="G105" s="93"/>
      <c r="H105" s="93"/>
      <c r="I105" s="93"/>
      <c r="J105" s="93"/>
      <c r="K105" s="86"/>
    </row>
    <row r="106" spans="1:11" ht="15">
      <c r="A106" s="20"/>
      <c r="B106" s="21"/>
      <c r="C106" s="22"/>
      <c r="D106" s="23"/>
      <c r="E106" s="48"/>
      <c r="F106" s="93"/>
      <c r="G106" s="93"/>
      <c r="H106" s="93"/>
      <c r="I106" s="93"/>
      <c r="J106" s="93"/>
      <c r="K106" s="86"/>
    </row>
    <row r="107" spans="1:11" ht="15">
      <c r="A107" s="29"/>
      <c r="B107" s="30"/>
      <c r="C107" s="31"/>
      <c r="D107" s="32" t="s">
        <v>30</v>
      </c>
      <c r="E107" s="38"/>
      <c r="F107" s="94">
        <f t="shared" ref="F107:K107" si="14">SUM(F90:F106)</f>
        <v>77.890000000000015</v>
      </c>
      <c r="G107" s="94">
        <f t="shared" si="14"/>
        <v>21.5</v>
      </c>
      <c r="H107" s="94">
        <f t="shared" si="14"/>
        <v>14.4</v>
      </c>
      <c r="I107" s="94">
        <f t="shared" si="14"/>
        <v>61.1</v>
      </c>
      <c r="J107" s="94">
        <f t="shared" si="14"/>
        <v>533</v>
      </c>
      <c r="K107" s="94">
        <f t="shared" si="14"/>
        <v>0</v>
      </c>
    </row>
    <row r="108" spans="1:11" ht="15.75" customHeight="1" thickBot="1">
      <c r="A108" s="39">
        <f>A90</f>
        <v>1</v>
      </c>
      <c r="B108" s="40">
        <f>B90</f>
        <v>5</v>
      </c>
      <c r="C108" s="144" t="s">
        <v>44</v>
      </c>
      <c r="D108" s="146"/>
      <c r="E108" s="41"/>
      <c r="F108" s="95">
        <f>F97+F107</f>
        <v>77.890000000000015</v>
      </c>
      <c r="G108" s="95">
        <f t="shared" ref="G108" si="15">G97+G107</f>
        <v>21.5</v>
      </c>
      <c r="H108" s="95">
        <f t="shared" ref="H108" si="16">H97+H107</f>
        <v>14.4</v>
      </c>
      <c r="I108" s="95">
        <f t="shared" ref="I108" si="17">I97+I107</f>
        <v>61.1</v>
      </c>
      <c r="J108" s="95">
        <f t="shared" ref="J108" si="18">J97+J107</f>
        <v>533</v>
      </c>
      <c r="K108" s="95"/>
    </row>
    <row r="109" spans="1:11" ht="15">
      <c r="A109" s="16">
        <v>1</v>
      </c>
      <c r="B109" s="17">
        <v>6</v>
      </c>
      <c r="C109" s="18" t="s">
        <v>22</v>
      </c>
      <c r="D109" s="19" t="s">
        <v>23</v>
      </c>
      <c r="E109" s="137" t="s">
        <v>88</v>
      </c>
      <c r="F109" s="138">
        <v>150</v>
      </c>
      <c r="G109" s="138">
        <v>5</v>
      </c>
      <c r="H109" s="138">
        <v>9</v>
      </c>
      <c r="I109" s="139">
        <v>30</v>
      </c>
      <c r="J109" s="138">
        <v>213</v>
      </c>
      <c r="K109" s="57"/>
    </row>
    <row r="110" spans="1:11" ht="15.75" thickBot="1">
      <c r="A110" s="20"/>
      <c r="B110" s="21"/>
      <c r="C110" s="22"/>
      <c r="D110" s="23"/>
      <c r="E110" s="137" t="s">
        <v>34</v>
      </c>
      <c r="F110" s="138">
        <v>95</v>
      </c>
      <c r="G110" s="138">
        <v>6</v>
      </c>
      <c r="H110" s="138">
        <v>6</v>
      </c>
      <c r="I110" s="139">
        <v>5</v>
      </c>
      <c r="J110" s="138">
        <v>158</v>
      </c>
      <c r="K110" s="58"/>
    </row>
    <row r="111" spans="1:11" ht="15">
      <c r="A111" s="20"/>
      <c r="B111" s="21"/>
      <c r="C111" s="22"/>
      <c r="D111" s="25" t="s">
        <v>24</v>
      </c>
      <c r="E111" s="26" t="s">
        <v>25</v>
      </c>
      <c r="F111" s="69">
        <v>200</v>
      </c>
      <c r="G111" s="138"/>
      <c r="H111" s="138"/>
      <c r="I111" s="140">
        <v>24</v>
      </c>
      <c r="J111" s="138">
        <v>103</v>
      </c>
      <c r="K111" s="58"/>
    </row>
    <row r="112" spans="1:11" ht="15">
      <c r="A112" s="20"/>
      <c r="B112" s="21"/>
      <c r="C112" s="22"/>
      <c r="D112" s="25" t="s">
        <v>26</v>
      </c>
      <c r="E112" s="137" t="s">
        <v>39</v>
      </c>
      <c r="F112" s="138">
        <v>100</v>
      </c>
      <c r="G112" s="138">
        <v>2</v>
      </c>
      <c r="H112" s="138"/>
      <c r="I112" s="139">
        <v>14</v>
      </c>
      <c r="J112" s="138">
        <v>80</v>
      </c>
      <c r="K112" s="58"/>
    </row>
    <row r="113" spans="1:11" ht="15.75" thickBot="1">
      <c r="A113" s="20"/>
      <c r="B113" s="21"/>
      <c r="C113" s="22"/>
      <c r="D113" s="25"/>
      <c r="E113" s="137" t="s">
        <v>41</v>
      </c>
      <c r="F113" s="138">
        <v>200</v>
      </c>
      <c r="G113" s="138">
        <v>1</v>
      </c>
      <c r="H113" s="138">
        <v>0</v>
      </c>
      <c r="I113" s="139">
        <v>3</v>
      </c>
      <c r="J113" s="138">
        <v>26</v>
      </c>
      <c r="K113" s="58"/>
    </row>
    <row r="114" spans="1:11" ht="15">
      <c r="A114" s="20"/>
      <c r="B114" s="21"/>
      <c r="C114" s="22"/>
      <c r="D114" s="25" t="s">
        <v>27</v>
      </c>
      <c r="E114" s="27" t="s">
        <v>28</v>
      </c>
      <c r="F114" s="138">
        <v>126</v>
      </c>
      <c r="G114" s="138"/>
      <c r="H114" s="138">
        <v>0.3</v>
      </c>
      <c r="I114" s="139">
        <v>10</v>
      </c>
      <c r="J114" s="138">
        <v>41</v>
      </c>
      <c r="K114" s="58"/>
    </row>
    <row r="115" spans="1:11" ht="15">
      <c r="A115" s="20"/>
      <c r="B115" s="21"/>
      <c r="C115" s="22"/>
      <c r="D115" s="23"/>
      <c r="E115" s="26" t="s">
        <v>29</v>
      </c>
      <c r="F115" s="138">
        <v>95</v>
      </c>
      <c r="G115" s="138">
        <v>1.9</v>
      </c>
      <c r="H115" s="138">
        <v>4.7</v>
      </c>
      <c r="I115" s="139">
        <v>15.3</v>
      </c>
      <c r="J115" s="138">
        <v>110</v>
      </c>
      <c r="K115" s="58"/>
    </row>
    <row r="116" spans="1:11" ht="15">
      <c r="A116" s="20"/>
      <c r="B116" s="21"/>
      <c r="C116" s="22"/>
      <c r="D116" s="23"/>
      <c r="E116" s="137" t="s">
        <v>42</v>
      </c>
      <c r="F116" s="138">
        <v>40</v>
      </c>
      <c r="G116" s="138">
        <v>5</v>
      </c>
      <c r="H116" s="138">
        <v>0.5</v>
      </c>
      <c r="I116" s="139"/>
      <c r="J116" s="138">
        <v>63</v>
      </c>
      <c r="K116" s="58"/>
    </row>
    <row r="117" spans="1:11" ht="15.75" thickBot="1">
      <c r="A117" s="20"/>
      <c r="B117" s="21"/>
      <c r="C117" s="22"/>
      <c r="D117" s="23"/>
      <c r="E117" s="141" t="s">
        <v>43</v>
      </c>
      <c r="F117" s="142">
        <v>20</v>
      </c>
      <c r="G117" s="142">
        <v>8</v>
      </c>
      <c r="H117" s="142">
        <v>0.8</v>
      </c>
      <c r="I117" s="143">
        <v>1</v>
      </c>
      <c r="J117" s="142">
        <v>142</v>
      </c>
      <c r="K117" s="58"/>
    </row>
    <row r="118" spans="1:11" ht="15">
      <c r="A118" s="29"/>
      <c r="B118" s="30"/>
      <c r="C118" s="31"/>
      <c r="D118" s="32" t="s">
        <v>30</v>
      </c>
      <c r="E118" s="137"/>
      <c r="F118" s="51">
        <f>SUM(F109:F117)</f>
        <v>1026</v>
      </c>
      <c r="G118" s="51">
        <f t="shared" ref="G118:J118" si="19">SUM(G109:G117)</f>
        <v>28.9</v>
      </c>
      <c r="H118" s="51">
        <f t="shared" si="19"/>
        <v>21.3</v>
      </c>
      <c r="I118" s="51">
        <f t="shared" si="19"/>
        <v>102.3</v>
      </c>
      <c r="J118" s="51">
        <f t="shared" si="19"/>
        <v>936</v>
      </c>
      <c r="K118" s="59"/>
    </row>
    <row r="119" spans="1:11" ht="15.75" thickBot="1">
      <c r="A119" s="35">
        <f>A109</f>
        <v>1</v>
      </c>
      <c r="B119" s="36">
        <f>B109</f>
        <v>6</v>
      </c>
      <c r="C119" s="37" t="s">
        <v>31</v>
      </c>
      <c r="D119" s="25" t="s">
        <v>32</v>
      </c>
      <c r="E119" s="141"/>
      <c r="F119" s="51"/>
      <c r="G119" s="51"/>
      <c r="H119" s="51"/>
      <c r="I119" s="51"/>
      <c r="J119" s="51"/>
      <c r="K119" s="58"/>
    </row>
    <row r="120" spans="1:11" ht="15">
      <c r="A120" s="20"/>
      <c r="B120" s="21"/>
      <c r="C120" s="22"/>
      <c r="D120" s="25" t="s">
        <v>33</v>
      </c>
      <c r="E120" s="64"/>
      <c r="F120" s="51"/>
      <c r="G120" s="51"/>
      <c r="H120" s="51"/>
      <c r="I120" s="51"/>
      <c r="J120" s="51"/>
      <c r="K120" s="58"/>
    </row>
    <row r="121" spans="1:11" ht="15">
      <c r="A121" s="20"/>
      <c r="B121" s="21"/>
      <c r="C121" s="22"/>
      <c r="D121" s="25" t="s">
        <v>35</v>
      </c>
      <c r="E121" s="48"/>
      <c r="F121" s="24"/>
      <c r="G121" s="24"/>
      <c r="H121" s="24"/>
      <c r="I121" s="24"/>
      <c r="J121" s="24"/>
      <c r="K121" s="58"/>
    </row>
    <row r="122" spans="1:11" ht="15">
      <c r="A122" s="20"/>
      <c r="B122" s="21"/>
      <c r="C122" s="22"/>
      <c r="D122" s="25" t="s">
        <v>36</v>
      </c>
      <c r="E122" s="48"/>
      <c r="F122" s="24"/>
      <c r="G122" s="24"/>
      <c r="H122" s="24"/>
      <c r="I122" s="24"/>
      <c r="J122" s="24"/>
      <c r="K122" s="58"/>
    </row>
    <row r="123" spans="1:11" ht="15">
      <c r="A123" s="20"/>
      <c r="B123" s="21"/>
      <c r="C123" s="22"/>
      <c r="D123" s="25" t="s">
        <v>37</v>
      </c>
      <c r="E123" s="48"/>
      <c r="F123" s="24"/>
      <c r="G123" s="24"/>
      <c r="H123" s="24"/>
      <c r="I123" s="24"/>
      <c r="J123" s="24"/>
      <c r="K123" s="58"/>
    </row>
    <row r="124" spans="1:11" ht="15">
      <c r="A124" s="20"/>
      <c r="B124" s="21"/>
      <c r="C124" s="22"/>
      <c r="D124" s="25" t="s">
        <v>38</v>
      </c>
      <c r="E124" s="48"/>
      <c r="F124" s="24"/>
      <c r="G124" s="24"/>
      <c r="H124" s="24"/>
      <c r="I124" s="24"/>
      <c r="J124" s="24"/>
      <c r="K124" s="58"/>
    </row>
    <row r="125" spans="1:11" ht="15">
      <c r="A125" s="20"/>
      <c r="B125" s="21"/>
      <c r="C125" s="22"/>
      <c r="D125" s="25" t="s">
        <v>40</v>
      </c>
      <c r="E125" s="48"/>
      <c r="F125" s="24"/>
      <c r="G125" s="24"/>
      <c r="H125" s="24"/>
      <c r="I125" s="24"/>
      <c r="J125" s="24"/>
      <c r="K125" s="58"/>
    </row>
    <row r="126" spans="1:11" ht="15">
      <c r="A126" s="20"/>
      <c r="B126" s="21"/>
      <c r="C126" s="22"/>
      <c r="D126" s="23"/>
      <c r="E126" s="48"/>
      <c r="F126" s="24"/>
      <c r="G126" s="24"/>
      <c r="H126" s="24"/>
      <c r="I126" s="24"/>
      <c r="J126" s="24"/>
      <c r="K126" s="58"/>
    </row>
    <row r="127" spans="1:11" ht="15">
      <c r="A127" s="20"/>
      <c r="B127" s="21"/>
      <c r="C127" s="22"/>
      <c r="D127" s="23"/>
      <c r="E127" s="48"/>
      <c r="F127" s="24"/>
      <c r="G127" s="24"/>
      <c r="H127" s="24"/>
      <c r="I127" s="24"/>
      <c r="J127" s="24"/>
      <c r="K127" s="58"/>
    </row>
    <row r="128" spans="1:11" ht="15">
      <c r="A128" s="29"/>
      <c r="B128" s="30"/>
      <c r="C128" s="31"/>
      <c r="D128" s="32" t="s">
        <v>30</v>
      </c>
      <c r="E128" s="38"/>
      <c r="F128" s="34">
        <f>SUM(F119:F127)</f>
        <v>0</v>
      </c>
      <c r="G128" s="34">
        <f t="shared" ref="G128:J128" si="20">SUM(G119:G127)</f>
        <v>0</v>
      </c>
      <c r="H128" s="34">
        <f t="shared" si="20"/>
        <v>0</v>
      </c>
      <c r="I128" s="34">
        <f t="shared" si="20"/>
        <v>0</v>
      </c>
      <c r="J128" s="34">
        <f t="shared" si="20"/>
        <v>0</v>
      </c>
      <c r="K128" s="59"/>
    </row>
    <row r="129" spans="1:11" ht="15.75" customHeight="1" thickBot="1">
      <c r="A129" s="39">
        <f>A109</f>
        <v>1</v>
      </c>
      <c r="B129" s="40">
        <f>B109</f>
        <v>6</v>
      </c>
      <c r="C129" s="144" t="s">
        <v>44</v>
      </c>
      <c r="D129" s="146"/>
      <c r="E129" s="41"/>
      <c r="F129" s="42">
        <f>F118+F128</f>
        <v>1026</v>
      </c>
      <c r="G129" s="42">
        <f t="shared" ref="G129:J129" si="21">G118+G128</f>
        <v>28.9</v>
      </c>
      <c r="H129" s="42">
        <f t="shared" si="21"/>
        <v>21.3</v>
      </c>
      <c r="I129" s="42">
        <f t="shared" si="21"/>
        <v>102.3</v>
      </c>
      <c r="J129" s="42">
        <f t="shared" si="21"/>
        <v>936</v>
      </c>
      <c r="K129" s="42"/>
    </row>
    <row r="130" spans="1:11" ht="15.75" thickBot="1">
      <c r="A130" s="43">
        <v>2</v>
      </c>
      <c r="B130" s="21">
        <v>1</v>
      </c>
      <c r="C130" s="18" t="s">
        <v>22</v>
      </c>
      <c r="D130" s="19" t="s">
        <v>23</v>
      </c>
      <c r="E130" s="44" t="s">
        <v>76</v>
      </c>
      <c r="F130" s="81">
        <v>200</v>
      </c>
      <c r="G130" s="82">
        <v>3</v>
      </c>
      <c r="H130" s="82">
        <v>5</v>
      </c>
      <c r="I130" s="83">
        <v>8</v>
      </c>
      <c r="J130" s="82">
        <v>94</v>
      </c>
      <c r="K130" s="84"/>
    </row>
    <row r="131" spans="1:11" ht="15">
      <c r="A131" s="43"/>
      <c r="B131" s="21"/>
      <c r="C131" s="22"/>
      <c r="D131" s="23"/>
      <c r="E131" s="26" t="s">
        <v>25</v>
      </c>
      <c r="F131" s="85">
        <v>200</v>
      </c>
      <c r="G131" s="85"/>
      <c r="H131" s="85"/>
      <c r="I131" s="83">
        <v>24</v>
      </c>
      <c r="J131" s="85">
        <v>103</v>
      </c>
      <c r="K131" s="86"/>
    </row>
    <row r="132" spans="1:11" ht="15">
      <c r="A132" s="43"/>
      <c r="B132" s="21"/>
      <c r="C132" s="22"/>
      <c r="D132" s="25" t="s">
        <v>24</v>
      </c>
      <c r="E132" s="26" t="s">
        <v>75</v>
      </c>
      <c r="F132" s="85">
        <v>120</v>
      </c>
      <c r="G132" s="85"/>
      <c r="H132" s="85"/>
      <c r="I132" s="87"/>
      <c r="J132" s="85"/>
      <c r="K132" s="86"/>
    </row>
    <row r="133" spans="1:11" ht="15">
      <c r="A133" s="43"/>
      <c r="B133" s="21"/>
      <c r="C133" s="22"/>
      <c r="D133" s="25" t="s">
        <v>26</v>
      </c>
      <c r="E133" s="26" t="s">
        <v>39</v>
      </c>
      <c r="F133" s="85">
        <v>60</v>
      </c>
      <c r="G133" s="85">
        <v>2</v>
      </c>
      <c r="H133" s="85"/>
      <c r="I133" s="87">
        <v>14</v>
      </c>
      <c r="J133" s="85">
        <v>80</v>
      </c>
      <c r="K133" s="86"/>
    </row>
    <row r="134" spans="1:11" ht="15">
      <c r="A134" s="43"/>
      <c r="B134" s="21"/>
      <c r="C134" s="22"/>
      <c r="D134" s="25"/>
      <c r="E134" s="26" t="s">
        <v>41</v>
      </c>
      <c r="F134" s="85">
        <v>12</v>
      </c>
      <c r="G134" s="85">
        <v>1</v>
      </c>
      <c r="H134" s="85"/>
      <c r="I134" s="87">
        <v>3</v>
      </c>
      <c r="J134" s="85">
        <v>26</v>
      </c>
      <c r="K134" s="86"/>
    </row>
    <row r="135" spans="1:11" ht="15.75" thickBot="1">
      <c r="A135" s="43"/>
      <c r="B135" s="21"/>
      <c r="C135" s="22"/>
      <c r="D135" s="25" t="s">
        <v>27</v>
      </c>
      <c r="E135" s="46"/>
      <c r="F135" s="88"/>
      <c r="G135" s="88"/>
      <c r="H135" s="88"/>
      <c r="I135" s="89"/>
      <c r="J135" s="88"/>
      <c r="K135" s="86"/>
    </row>
    <row r="136" spans="1:11" ht="15">
      <c r="A136" s="43"/>
      <c r="B136" s="21"/>
      <c r="C136" s="22"/>
      <c r="D136" s="23"/>
      <c r="E136" s="27" t="s">
        <v>28</v>
      </c>
      <c r="F136" s="85">
        <v>110</v>
      </c>
      <c r="G136" s="85" t="s">
        <v>59</v>
      </c>
      <c r="H136" s="85">
        <v>0</v>
      </c>
      <c r="I136" s="87">
        <v>10</v>
      </c>
      <c r="J136" s="85">
        <v>41</v>
      </c>
      <c r="K136" s="86"/>
    </row>
    <row r="137" spans="1:11" ht="15">
      <c r="A137" s="43"/>
      <c r="B137" s="21"/>
      <c r="C137" s="22"/>
      <c r="D137" s="23"/>
      <c r="E137" s="26" t="s">
        <v>71</v>
      </c>
      <c r="F137" s="85">
        <v>110</v>
      </c>
      <c r="G137" s="85" t="s">
        <v>62</v>
      </c>
      <c r="H137" s="85" t="s">
        <v>59</v>
      </c>
      <c r="I137" s="87" t="s">
        <v>67</v>
      </c>
      <c r="J137" s="85">
        <v>47</v>
      </c>
      <c r="K137" s="86"/>
    </row>
    <row r="138" spans="1:11" ht="15">
      <c r="A138" s="47"/>
      <c r="B138" s="30"/>
      <c r="C138" s="31"/>
      <c r="D138" s="32" t="s">
        <v>30</v>
      </c>
      <c r="E138" s="38"/>
      <c r="F138" s="94">
        <f>SUM(F130:F137)</f>
        <v>812</v>
      </c>
      <c r="G138" s="94">
        <f t="shared" ref="G138:I138" si="22">SUM(G130:G137)</f>
        <v>6</v>
      </c>
      <c r="H138" s="94">
        <f t="shared" si="22"/>
        <v>5</v>
      </c>
      <c r="I138" s="94">
        <f t="shared" si="22"/>
        <v>59</v>
      </c>
      <c r="J138" s="107">
        <f>SUM(J130:J137)</f>
        <v>391</v>
      </c>
      <c r="K138" s="90"/>
    </row>
    <row r="139" spans="1:11" ht="15">
      <c r="A139" s="36">
        <f>A130</f>
        <v>2</v>
      </c>
      <c r="B139" s="36">
        <f>B130</f>
        <v>1</v>
      </c>
      <c r="C139" s="37" t="s">
        <v>31</v>
      </c>
      <c r="D139" s="25" t="s">
        <v>32</v>
      </c>
      <c r="E139" s="48"/>
      <c r="F139" s="93"/>
      <c r="G139" s="93"/>
      <c r="H139" s="93"/>
      <c r="I139" s="93"/>
      <c r="J139" s="93"/>
      <c r="K139" s="86"/>
    </row>
    <row r="140" spans="1:11" ht="15">
      <c r="A140" s="43"/>
      <c r="B140" s="21"/>
      <c r="C140" s="22"/>
      <c r="D140" s="25" t="s">
        <v>33</v>
      </c>
      <c r="E140" s="48"/>
      <c r="F140" s="93"/>
      <c r="G140" s="93"/>
      <c r="H140" s="93"/>
      <c r="I140" s="93"/>
      <c r="J140" s="93"/>
      <c r="K140" s="86"/>
    </row>
    <row r="141" spans="1:11" ht="15">
      <c r="A141" s="43"/>
      <c r="B141" s="21"/>
      <c r="C141" s="22"/>
      <c r="D141" s="25" t="s">
        <v>35</v>
      </c>
      <c r="E141" s="48"/>
      <c r="F141" s="93"/>
      <c r="G141" s="93"/>
      <c r="H141" s="93"/>
      <c r="I141" s="93"/>
      <c r="J141" s="93"/>
      <c r="K141" s="86"/>
    </row>
    <row r="142" spans="1:11" ht="15">
      <c r="A142" s="43"/>
      <c r="B142" s="21"/>
      <c r="C142" s="22"/>
      <c r="D142" s="25" t="s">
        <v>36</v>
      </c>
      <c r="E142" s="48"/>
      <c r="F142" s="93"/>
      <c r="G142" s="93"/>
      <c r="H142" s="93"/>
      <c r="I142" s="93"/>
      <c r="J142" s="93"/>
      <c r="K142" s="86"/>
    </row>
    <row r="143" spans="1:11" ht="15">
      <c r="A143" s="43"/>
      <c r="B143" s="21"/>
      <c r="C143" s="22"/>
      <c r="D143" s="25" t="s">
        <v>37</v>
      </c>
      <c r="E143" s="48"/>
      <c r="F143" s="93"/>
      <c r="G143" s="93"/>
      <c r="H143" s="93"/>
      <c r="I143" s="93"/>
      <c r="J143" s="93"/>
      <c r="K143" s="86"/>
    </row>
    <row r="144" spans="1:11" ht="15">
      <c r="A144" s="43"/>
      <c r="B144" s="21"/>
      <c r="C144" s="22"/>
      <c r="D144" s="25" t="s">
        <v>38</v>
      </c>
      <c r="E144" s="48"/>
      <c r="F144" s="93"/>
      <c r="G144" s="93"/>
      <c r="H144" s="93"/>
      <c r="I144" s="93"/>
      <c r="J144" s="93"/>
      <c r="K144" s="86"/>
    </row>
    <row r="145" spans="1:11" ht="15">
      <c r="A145" s="43"/>
      <c r="B145" s="21"/>
      <c r="C145" s="22"/>
      <c r="D145" s="25" t="s">
        <v>40</v>
      </c>
      <c r="E145" s="48"/>
      <c r="F145" s="93"/>
      <c r="G145" s="93"/>
      <c r="H145" s="93"/>
      <c r="I145" s="93"/>
      <c r="J145" s="93"/>
      <c r="K145" s="86"/>
    </row>
    <row r="146" spans="1:11" ht="15">
      <c r="A146" s="43"/>
      <c r="B146" s="21"/>
      <c r="C146" s="22"/>
      <c r="D146" s="23"/>
      <c r="E146" s="48"/>
      <c r="F146" s="93"/>
      <c r="G146" s="93"/>
      <c r="H146" s="93"/>
      <c r="I146" s="93"/>
      <c r="J146" s="93"/>
      <c r="K146" s="86"/>
    </row>
    <row r="147" spans="1:11" ht="15">
      <c r="A147" s="43"/>
      <c r="B147" s="21"/>
      <c r="C147" s="22"/>
      <c r="D147" s="23"/>
      <c r="E147" s="48"/>
      <c r="F147" s="93"/>
      <c r="G147" s="93"/>
      <c r="H147" s="93"/>
      <c r="I147" s="93"/>
      <c r="J147" s="93"/>
      <c r="K147" s="86"/>
    </row>
    <row r="148" spans="1:11" ht="15">
      <c r="A148" s="47"/>
      <c r="B148" s="30"/>
      <c r="C148" s="31"/>
      <c r="D148" s="32" t="s">
        <v>30</v>
      </c>
      <c r="E148" s="38"/>
      <c r="F148" s="94">
        <f>SUM(F130:F147)</f>
        <v>1624</v>
      </c>
      <c r="G148" s="94">
        <f t="shared" ref="G148:K148" si="23">SUM(G130:G147)</f>
        <v>12</v>
      </c>
      <c r="H148" s="94">
        <f t="shared" si="23"/>
        <v>10</v>
      </c>
      <c r="I148" s="94">
        <f t="shared" si="23"/>
        <v>118</v>
      </c>
      <c r="J148" s="94">
        <f>SUM(J130:J147)</f>
        <v>782</v>
      </c>
      <c r="K148" s="94">
        <f t="shared" si="23"/>
        <v>0</v>
      </c>
    </row>
    <row r="149" spans="1:11" ht="15.75" thickBot="1">
      <c r="A149" s="49">
        <f>A130</f>
        <v>2</v>
      </c>
      <c r="B149" s="49">
        <f>B130</f>
        <v>1</v>
      </c>
      <c r="C149" s="144" t="s">
        <v>44</v>
      </c>
      <c r="D149" s="146"/>
      <c r="E149" s="41"/>
      <c r="F149" s="95">
        <f>F138+F148</f>
        <v>2436</v>
      </c>
      <c r="G149" s="95">
        <f t="shared" ref="G149" si="24">G138+G148</f>
        <v>18</v>
      </c>
      <c r="H149" s="95">
        <f t="shared" ref="H149" si="25">H138+H148</f>
        <v>15</v>
      </c>
      <c r="I149" s="95">
        <f>I138+I148</f>
        <v>177</v>
      </c>
      <c r="J149" s="95">
        <f t="shared" ref="J149" si="26">J138+J148</f>
        <v>1173</v>
      </c>
      <c r="K149" s="95"/>
    </row>
    <row r="150" spans="1:11" ht="15">
      <c r="A150" s="16">
        <v>2</v>
      </c>
      <c r="B150" s="17">
        <v>2</v>
      </c>
      <c r="C150" s="18" t="s">
        <v>22</v>
      </c>
      <c r="D150" s="19" t="s">
        <v>23</v>
      </c>
      <c r="E150" s="44" t="s">
        <v>45</v>
      </c>
      <c r="F150" s="81">
        <v>200</v>
      </c>
      <c r="G150" s="82">
        <v>3.3</v>
      </c>
      <c r="H150" s="82" t="s">
        <v>46</v>
      </c>
      <c r="I150" s="83" t="s">
        <v>47</v>
      </c>
      <c r="J150" s="82" t="s">
        <v>48</v>
      </c>
      <c r="K150" s="57"/>
    </row>
    <row r="151" spans="1:11" ht="15">
      <c r="A151" s="20"/>
      <c r="B151" s="21"/>
      <c r="C151" s="22"/>
      <c r="D151" s="23"/>
      <c r="E151" s="26" t="s">
        <v>56</v>
      </c>
      <c r="F151" s="85">
        <v>90</v>
      </c>
      <c r="G151" s="85">
        <v>12</v>
      </c>
      <c r="H151" s="85">
        <v>9</v>
      </c>
      <c r="I151" s="87">
        <v>7</v>
      </c>
      <c r="J151" s="85">
        <v>162</v>
      </c>
      <c r="K151" s="58"/>
    </row>
    <row r="152" spans="1:11" ht="15.75" thickBot="1">
      <c r="A152" s="20"/>
      <c r="B152" s="21"/>
      <c r="C152" s="22"/>
      <c r="D152" s="23"/>
      <c r="E152" s="26" t="s">
        <v>55</v>
      </c>
      <c r="F152" s="85">
        <v>150</v>
      </c>
      <c r="G152" s="85">
        <v>6</v>
      </c>
      <c r="H152" s="85">
        <v>8</v>
      </c>
      <c r="I152" s="87">
        <v>32</v>
      </c>
      <c r="J152" s="85">
        <v>230</v>
      </c>
      <c r="K152" s="58"/>
    </row>
    <row r="153" spans="1:11" ht="15">
      <c r="A153" s="20"/>
      <c r="B153" s="21"/>
      <c r="C153" s="22"/>
      <c r="D153" s="25" t="s">
        <v>24</v>
      </c>
      <c r="E153" s="26" t="s">
        <v>49</v>
      </c>
      <c r="F153" s="81">
        <v>200</v>
      </c>
      <c r="G153" s="85"/>
      <c r="H153" s="85"/>
      <c r="I153" s="83">
        <v>10</v>
      </c>
      <c r="J153" s="85">
        <v>43</v>
      </c>
      <c r="K153" s="58"/>
    </row>
    <row r="154" spans="1:11" ht="15.75" customHeight="1">
      <c r="A154" s="20"/>
      <c r="B154" s="21"/>
      <c r="C154" s="22"/>
      <c r="D154" s="25" t="s">
        <v>26</v>
      </c>
      <c r="E154" s="26" t="s">
        <v>39</v>
      </c>
      <c r="F154" s="85">
        <v>60</v>
      </c>
      <c r="G154" s="85">
        <v>2</v>
      </c>
      <c r="H154" s="85"/>
      <c r="I154" s="87">
        <v>14</v>
      </c>
      <c r="J154" s="85">
        <v>80</v>
      </c>
      <c r="K154" s="58"/>
    </row>
    <row r="155" spans="1:11" ht="15.75" customHeight="1">
      <c r="A155" s="20"/>
      <c r="B155" s="21"/>
      <c r="C155" s="22"/>
      <c r="D155" s="25"/>
      <c r="E155" s="26" t="s">
        <v>41</v>
      </c>
      <c r="F155" s="85">
        <v>12</v>
      </c>
      <c r="G155" s="85">
        <v>1</v>
      </c>
      <c r="H155" s="85"/>
      <c r="I155" s="87">
        <v>3</v>
      </c>
      <c r="J155" s="85">
        <v>26</v>
      </c>
      <c r="K155" s="58"/>
    </row>
    <row r="156" spans="1:11" ht="15.75" thickBot="1">
      <c r="A156" s="20"/>
      <c r="B156" s="21"/>
      <c r="C156" s="22"/>
      <c r="D156" s="25"/>
      <c r="E156" s="26" t="s">
        <v>43</v>
      </c>
      <c r="F156" s="85">
        <v>20</v>
      </c>
      <c r="G156" s="85">
        <v>4</v>
      </c>
      <c r="H156" s="85">
        <v>4</v>
      </c>
      <c r="I156" s="87"/>
      <c r="J156" s="85">
        <v>71</v>
      </c>
      <c r="K156" s="58"/>
    </row>
    <row r="157" spans="1:11" ht="15">
      <c r="A157" s="20"/>
      <c r="B157" s="21"/>
      <c r="C157" s="22"/>
      <c r="D157" s="25" t="s">
        <v>27</v>
      </c>
      <c r="E157" s="27" t="s">
        <v>50</v>
      </c>
      <c r="F157" s="85">
        <v>190</v>
      </c>
      <c r="G157" s="85">
        <v>1</v>
      </c>
      <c r="H157" s="85"/>
      <c r="I157" s="87">
        <v>3</v>
      </c>
      <c r="J157" s="85">
        <v>26</v>
      </c>
      <c r="K157" s="58"/>
    </row>
    <row r="158" spans="1:11" ht="15">
      <c r="A158" s="20"/>
      <c r="B158" s="21"/>
      <c r="C158" s="22"/>
      <c r="D158" s="23"/>
      <c r="E158" s="26" t="s">
        <v>29</v>
      </c>
      <c r="F158" s="85">
        <v>95</v>
      </c>
      <c r="G158" s="85">
        <v>1.9</v>
      </c>
      <c r="H158" s="85" t="s">
        <v>51</v>
      </c>
      <c r="I158" s="87" t="s">
        <v>52</v>
      </c>
      <c r="J158" s="85">
        <v>110</v>
      </c>
      <c r="K158" s="58"/>
    </row>
    <row r="159" spans="1:11" ht="15">
      <c r="A159" s="20"/>
      <c r="B159" s="21"/>
      <c r="C159" s="22"/>
      <c r="D159" s="23"/>
      <c r="E159" s="64" t="s">
        <v>53</v>
      </c>
      <c r="F159" s="91">
        <v>40</v>
      </c>
      <c r="G159" s="91">
        <v>5</v>
      </c>
      <c r="H159" s="91" t="s">
        <v>54</v>
      </c>
      <c r="I159" s="92"/>
      <c r="J159" s="91">
        <v>63</v>
      </c>
      <c r="K159" s="58"/>
    </row>
    <row r="160" spans="1:11" ht="15">
      <c r="A160" s="29"/>
      <c r="B160" s="30"/>
      <c r="C160" s="31"/>
      <c r="D160" s="32" t="s">
        <v>30</v>
      </c>
      <c r="E160" s="26"/>
      <c r="F160" s="85">
        <f>SUM(F150:F159)</f>
        <v>1057</v>
      </c>
      <c r="G160" s="85">
        <f t="shared" ref="G160:J160" si="27">SUM(G150:G159)</f>
        <v>36.200000000000003</v>
      </c>
      <c r="H160" s="85">
        <f t="shared" si="27"/>
        <v>21</v>
      </c>
      <c r="I160" s="85">
        <f t="shared" si="27"/>
        <v>69</v>
      </c>
      <c r="J160" s="85">
        <f t="shared" si="27"/>
        <v>811</v>
      </c>
      <c r="K160" s="59"/>
    </row>
    <row r="161" spans="1:11" ht="15">
      <c r="A161" s="35">
        <f>A150</f>
        <v>2</v>
      </c>
      <c r="B161" s="36">
        <f>B150</f>
        <v>2</v>
      </c>
      <c r="C161" s="37" t="s">
        <v>31</v>
      </c>
      <c r="D161" s="25" t="s">
        <v>32</v>
      </c>
      <c r="E161" s="64"/>
      <c r="F161" s="91"/>
      <c r="G161" s="91"/>
      <c r="H161" s="91"/>
      <c r="I161" s="92"/>
      <c r="J161" s="91"/>
      <c r="K161" s="58"/>
    </row>
    <row r="162" spans="1:11" ht="15.75" thickBot="1">
      <c r="A162" s="20"/>
      <c r="B162" s="21"/>
      <c r="C162" s="22"/>
      <c r="D162" s="25" t="s">
        <v>33</v>
      </c>
      <c r="E162" s="26"/>
      <c r="F162" s="85"/>
      <c r="G162" s="85"/>
      <c r="H162" s="85"/>
      <c r="I162" s="87"/>
      <c r="J162" s="85"/>
      <c r="K162" s="58"/>
    </row>
    <row r="163" spans="1:11" ht="15">
      <c r="A163" s="20"/>
      <c r="B163" s="21"/>
      <c r="C163" s="22"/>
      <c r="D163" s="25" t="s">
        <v>35</v>
      </c>
      <c r="E163" s="27"/>
      <c r="F163" s="75"/>
      <c r="G163" s="75"/>
      <c r="H163" s="75"/>
      <c r="I163" s="75"/>
      <c r="J163" s="75"/>
      <c r="K163" s="58"/>
    </row>
    <row r="164" spans="1:11" ht="15">
      <c r="A164" s="20"/>
      <c r="B164" s="21"/>
      <c r="C164" s="22"/>
      <c r="D164" s="25" t="s">
        <v>36</v>
      </c>
      <c r="E164" s="48"/>
      <c r="F164" s="24"/>
      <c r="G164" s="24"/>
      <c r="H164" s="24"/>
      <c r="I164" s="24"/>
      <c r="J164" s="24"/>
      <c r="K164" s="58"/>
    </row>
    <row r="165" spans="1:11" ht="15">
      <c r="A165" s="20"/>
      <c r="B165" s="21"/>
      <c r="C165" s="22"/>
      <c r="D165" s="25" t="s">
        <v>37</v>
      </c>
      <c r="E165" s="48"/>
      <c r="F165" s="24"/>
      <c r="G165" s="24"/>
      <c r="H165" s="24"/>
      <c r="I165" s="24"/>
      <c r="J165" s="24"/>
      <c r="K165" s="58"/>
    </row>
    <row r="166" spans="1:11" ht="15">
      <c r="A166" s="20"/>
      <c r="B166" s="21"/>
      <c r="C166" s="22"/>
      <c r="D166" s="25" t="s">
        <v>38</v>
      </c>
      <c r="E166" s="48"/>
      <c r="F166" s="24"/>
      <c r="G166" s="24"/>
      <c r="H166" s="24"/>
      <c r="I166" s="24"/>
      <c r="J166" s="24"/>
      <c r="K166" s="58"/>
    </row>
    <row r="167" spans="1:11" ht="15">
      <c r="A167" s="20"/>
      <c r="B167" s="21"/>
      <c r="C167" s="22"/>
      <c r="D167" s="25" t="s">
        <v>40</v>
      </c>
      <c r="E167" s="48"/>
      <c r="F167" s="24"/>
      <c r="G167" s="24"/>
      <c r="H167" s="24"/>
      <c r="I167" s="24"/>
      <c r="J167" s="24"/>
      <c r="K167" s="58"/>
    </row>
    <row r="168" spans="1:11" ht="15">
      <c r="A168" s="20"/>
      <c r="B168" s="21"/>
      <c r="C168" s="22"/>
      <c r="D168" s="23"/>
      <c r="E168" s="48"/>
      <c r="F168" s="24"/>
      <c r="G168" s="24"/>
      <c r="H168" s="24"/>
      <c r="I168" s="24"/>
      <c r="J168" s="24"/>
      <c r="K168" s="58"/>
    </row>
    <row r="169" spans="1:11" ht="15">
      <c r="A169" s="20"/>
      <c r="B169" s="21"/>
      <c r="C169" s="22"/>
      <c r="D169" s="23"/>
      <c r="E169" s="48"/>
      <c r="F169" s="24"/>
      <c r="G169" s="24"/>
      <c r="H169" s="24"/>
      <c r="I169" s="24"/>
      <c r="J169" s="24"/>
      <c r="K169" s="58"/>
    </row>
    <row r="170" spans="1:11" ht="15">
      <c r="A170" s="29"/>
      <c r="B170" s="30"/>
      <c r="C170" s="31"/>
      <c r="D170" s="32" t="s">
        <v>30</v>
      </c>
      <c r="E170" s="38"/>
      <c r="F170" s="50">
        <f t="shared" ref="F170:K170" si="28">SUM(F150:F169)</f>
        <v>2114</v>
      </c>
      <c r="G170" s="50">
        <f t="shared" si="28"/>
        <v>72.400000000000006</v>
      </c>
      <c r="H170" s="50">
        <f t="shared" si="28"/>
        <v>42</v>
      </c>
      <c r="I170" s="50">
        <f t="shared" si="28"/>
        <v>138</v>
      </c>
      <c r="J170" s="50">
        <f t="shared" si="28"/>
        <v>1622</v>
      </c>
      <c r="K170" s="50">
        <f t="shared" si="28"/>
        <v>0</v>
      </c>
    </row>
    <row r="171" spans="1:11" ht="15.75" thickBot="1">
      <c r="A171" s="39">
        <f>A150</f>
        <v>2</v>
      </c>
      <c r="B171" s="40">
        <f>B150</f>
        <v>2</v>
      </c>
      <c r="C171" s="144" t="s">
        <v>44</v>
      </c>
      <c r="D171" s="146"/>
      <c r="E171" s="41"/>
      <c r="F171" s="42">
        <f>F160+F170</f>
        <v>3171</v>
      </c>
      <c r="G171" s="42">
        <f t="shared" ref="G171" si="29">G160+G170</f>
        <v>108.60000000000001</v>
      </c>
      <c r="H171" s="42">
        <f t="shared" ref="H171" si="30">H160+H170</f>
        <v>63</v>
      </c>
      <c r="I171" s="42">
        <f t="shared" ref="I171" si="31">I160+I170</f>
        <v>207</v>
      </c>
      <c r="J171" s="95">
        <f>J160+J170</f>
        <v>2433</v>
      </c>
      <c r="K171" s="42"/>
    </row>
    <row r="172" spans="1:11" ht="15">
      <c r="A172" s="16">
        <v>2</v>
      </c>
      <c r="B172" s="17">
        <v>3</v>
      </c>
      <c r="C172" s="18" t="s">
        <v>22</v>
      </c>
      <c r="D172" s="19" t="s">
        <v>23</v>
      </c>
      <c r="E172" s="122" t="s">
        <v>57</v>
      </c>
      <c r="F172" s="121">
        <v>200</v>
      </c>
      <c r="G172" s="113">
        <v>3</v>
      </c>
      <c r="H172" s="113">
        <v>5</v>
      </c>
      <c r="I172" s="114">
        <v>8</v>
      </c>
      <c r="J172" s="113">
        <v>94</v>
      </c>
      <c r="K172" s="57"/>
    </row>
    <row r="173" spans="1:11" ht="15.75" thickBot="1">
      <c r="A173" s="20"/>
      <c r="B173" s="21"/>
      <c r="C173" s="22"/>
      <c r="D173" s="23"/>
      <c r="E173" s="109" t="s">
        <v>64</v>
      </c>
      <c r="F173" s="115">
        <v>200</v>
      </c>
      <c r="G173" s="115">
        <v>6</v>
      </c>
      <c r="H173" s="115">
        <v>8</v>
      </c>
      <c r="I173" s="116">
        <v>26</v>
      </c>
      <c r="J173" s="115">
        <v>195</v>
      </c>
      <c r="K173" s="58"/>
    </row>
    <row r="174" spans="1:11" ht="15">
      <c r="A174" s="20"/>
      <c r="B174" s="21"/>
      <c r="C174" s="22"/>
      <c r="D174" s="25" t="s">
        <v>24</v>
      </c>
      <c r="E174" s="109" t="s">
        <v>58</v>
      </c>
      <c r="F174" s="115">
        <v>200</v>
      </c>
      <c r="G174" s="115">
        <v>0.4</v>
      </c>
      <c r="H174" s="115">
        <v>0</v>
      </c>
      <c r="I174" s="114">
        <v>10</v>
      </c>
      <c r="J174" s="115">
        <v>82</v>
      </c>
      <c r="K174" s="58"/>
    </row>
    <row r="175" spans="1:11" ht="15">
      <c r="A175" s="20"/>
      <c r="B175" s="21"/>
      <c r="C175" s="22"/>
      <c r="D175" s="25" t="s">
        <v>26</v>
      </c>
      <c r="E175" s="109" t="s">
        <v>39</v>
      </c>
      <c r="F175" s="115">
        <v>60</v>
      </c>
      <c r="G175" s="115">
        <v>2</v>
      </c>
      <c r="H175" s="115">
        <v>0</v>
      </c>
      <c r="I175" s="116">
        <v>14</v>
      </c>
      <c r="J175" s="115">
        <v>80</v>
      </c>
      <c r="K175" s="58"/>
    </row>
    <row r="176" spans="1:11" ht="15.75" thickBot="1">
      <c r="A176" s="20"/>
      <c r="B176" s="21"/>
      <c r="C176" s="22"/>
      <c r="D176" s="25"/>
      <c r="E176" s="109" t="s">
        <v>41</v>
      </c>
      <c r="F176" s="115">
        <v>12</v>
      </c>
      <c r="G176" s="115">
        <v>1</v>
      </c>
      <c r="H176" s="115">
        <v>0</v>
      </c>
      <c r="I176" s="116">
        <v>3</v>
      </c>
      <c r="J176" s="115">
        <v>26</v>
      </c>
      <c r="K176" s="58"/>
    </row>
    <row r="177" spans="1:11" ht="15">
      <c r="A177" s="20"/>
      <c r="B177" s="21"/>
      <c r="C177" s="22"/>
      <c r="D177" s="25" t="s">
        <v>27</v>
      </c>
      <c r="E177" s="111" t="s">
        <v>28</v>
      </c>
      <c r="F177" s="115">
        <v>100</v>
      </c>
      <c r="G177" s="115">
        <v>0</v>
      </c>
      <c r="H177" s="115">
        <v>0.3</v>
      </c>
      <c r="I177" s="116">
        <v>10</v>
      </c>
      <c r="J177" s="115">
        <v>41</v>
      </c>
      <c r="K177" s="58"/>
    </row>
    <row r="178" spans="1:11" ht="15">
      <c r="A178" s="20"/>
      <c r="B178" s="21"/>
      <c r="C178" s="22"/>
      <c r="D178" s="23"/>
      <c r="E178" s="109" t="s">
        <v>65</v>
      </c>
      <c r="F178" s="115">
        <v>30</v>
      </c>
      <c r="G178" s="115">
        <v>4.5999999999999996</v>
      </c>
      <c r="H178" s="115">
        <v>8.1</v>
      </c>
      <c r="I178" s="116">
        <v>77</v>
      </c>
      <c r="J178" s="115">
        <v>382</v>
      </c>
      <c r="K178" s="58"/>
    </row>
    <row r="179" spans="1:11" ht="15">
      <c r="A179" s="20"/>
      <c r="B179" s="21"/>
      <c r="C179" s="22"/>
      <c r="D179" s="23"/>
      <c r="E179" s="123" t="s">
        <v>53</v>
      </c>
      <c r="F179" s="119">
        <v>40</v>
      </c>
      <c r="G179" s="119">
        <v>5</v>
      </c>
      <c r="H179" s="119">
        <v>0.5</v>
      </c>
      <c r="I179" s="120"/>
      <c r="J179" s="119">
        <v>63</v>
      </c>
      <c r="K179" s="58"/>
    </row>
    <row r="180" spans="1:11" ht="15">
      <c r="A180" s="20"/>
      <c r="B180" s="21"/>
      <c r="C180" s="22"/>
      <c r="D180" s="23"/>
      <c r="E180" s="109" t="s">
        <v>43</v>
      </c>
      <c r="F180" s="115">
        <v>20</v>
      </c>
      <c r="G180" s="115">
        <v>8</v>
      </c>
      <c r="H180" s="115">
        <v>0.8</v>
      </c>
      <c r="I180" s="116">
        <v>1</v>
      </c>
      <c r="J180" s="115">
        <v>142</v>
      </c>
      <c r="K180" s="58"/>
    </row>
    <row r="181" spans="1:11" ht="15.75" thickBot="1">
      <c r="A181" s="29"/>
      <c r="B181" s="30"/>
      <c r="C181" s="31"/>
      <c r="D181" s="32" t="s">
        <v>30</v>
      </c>
      <c r="E181" s="110"/>
      <c r="F181" s="117">
        <f>SUM(F172:F180)</f>
        <v>862</v>
      </c>
      <c r="G181" s="117">
        <f t="shared" ref="G181:J181" si="32">SUM(G172:G180)</f>
        <v>30</v>
      </c>
      <c r="H181" s="117">
        <f t="shared" si="32"/>
        <v>22.7</v>
      </c>
      <c r="I181" s="117">
        <f t="shared" si="32"/>
        <v>149</v>
      </c>
      <c r="J181" s="117">
        <f t="shared" si="32"/>
        <v>1105</v>
      </c>
      <c r="K181" s="59"/>
    </row>
    <row r="182" spans="1:11" ht="15">
      <c r="A182" s="35">
        <f>A172</f>
        <v>2</v>
      </c>
      <c r="B182" s="36">
        <f>B172</f>
        <v>3</v>
      </c>
      <c r="C182" s="37" t="s">
        <v>31</v>
      </c>
      <c r="D182" s="25" t="s">
        <v>32</v>
      </c>
      <c r="E182" s="123"/>
      <c r="F182" s="119"/>
      <c r="G182" s="119"/>
      <c r="H182" s="119"/>
      <c r="I182" s="120"/>
      <c r="J182" s="119"/>
      <c r="K182" s="58"/>
    </row>
    <row r="183" spans="1:11" ht="15">
      <c r="A183" s="20"/>
      <c r="B183" s="21"/>
      <c r="C183" s="22"/>
      <c r="D183" s="25" t="s">
        <v>33</v>
      </c>
      <c r="E183" s="109"/>
      <c r="F183" s="115"/>
      <c r="G183" s="115"/>
      <c r="H183" s="115"/>
      <c r="I183" s="116"/>
      <c r="J183" s="115"/>
      <c r="K183" s="58"/>
    </row>
    <row r="184" spans="1:11" ht="15.75" thickBot="1">
      <c r="A184" s="20"/>
      <c r="B184" s="21"/>
      <c r="C184" s="22"/>
      <c r="D184" s="25" t="s">
        <v>35</v>
      </c>
      <c r="E184" s="109"/>
      <c r="F184" s="115"/>
      <c r="G184" s="115"/>
      <c r="H184" s="115"/>
      <c r="I184" s="116"/>
      <c r="J184" s="115"/>
      <c r="K184" s="58"/>
    </row>
    <row r="185" spans="1:11" ht="15">
      <c r="A185" s="20"/>
      <c r="B185" s="21"/>
      <c r="C185" s="22"/>
      <c r="D185" s="25" t="s">
        <v>36</v>
      </c>
      <c r="E185" s="111"/>
      <c r="F185" s="115"/>
      <c r="G185" s="115"/>
      <c r="H185" s="115"/>
      <c r="I185" s="116"/>
      <c r="J185" s="115"/>
      <c r="K185" s="58"/>
    </row>
    <row r="186" spans="1:11" ht="15">
      <c r="A186" s="20"/>
      <c r="B186" s="21"/>
      <c r="C186" s="22"/>
      <c r="D186" s="25" t="s">
        <v>37</v>
      </c>
      <c r="E186" s="109"/>
      <c r="F186" s="115"/>
      <c r="G186" s="115"/>
      <c r="H186" s="115"/>
      <c r="I186" s="116"/>
      <c r="J186" s="115"/>
      <c r="K186" s="58"/>
    </row>
    <row r="187" spans="1:11" ht="15">
      <c r="A187" s="20"/>
      <c r="B187" s="21"/>
      <c r="C187" s="22"/>
      <c r="D187" s="25" t="s">
        <v>38</v>
      </c>
      <c r="E187" s="109"/>
      <c r="F187" s="115"/>
      <c r="G187" s="115"/>
      <c r="H187" s="115"/>
      <c r="I187" s="116"/>
      <c r="J187" s="115"/>
      <c r="K187" s="58"/>
    </row>
    <row r="188" spans="1:11" ht="15">
      <c r="A188" s="20"/>
      <c r="B188" s="21"/>
      <c r="C188" s="22"/>
      <c r="D188" s="25" t="s">
        <v>40</v>
      </c>
      <c r="E188" s="109"/>
      <c r="F188" s="115"/>
      <c r="G188" s="115"/>
      <c r="H188" s="115"/>
      <c r="I188" s="116"/>
      <c r="J188" s="115"/>
      <c r="K188" s="58"/>
    </row>
    <row r="189" spans="1:11" ht="15">
      <c r="A189" s="20"/>
      <c r="B189" s="21"/>
      <c r="C189" s="22"/>
      <c r="D189" s="23"/>
      <c r="E189" s="48"/>
      <c r="F189" s="24"/>
      <c r="G189" s="24"/>
      <c r="H189" s="24"/>
      <c r="I189" s="24"/>
      <c r="J189" s="24"/>
      <c r="K189" s="58"/>
    </row>
    <row r="190" spans="1:11" ht="15">
      <c r="A190" s="20"/>
      <c r="B190" s="21"/>
      <c r="C190" s="22"/>
      <c r="D190" s="23"/>
      <c r="E190" s="48"/>
      <c r="F190" s="24"/>
      <c r="G190" s="24"/>
      <c r="H190" s="24"/>
      <c r="I190" s="24"/>
      <c r="J190" s="24"/>
      <c r="K190" s="58"/>
    </row>
    <row r="191" spans="1:11" ht="15">
      <c r="A191" s="29"/>
      <c r="B191" s="30"/>
      <c r="C191" s="31"/>
      <c r="D191" s="32" t="s">
        <v>30</v>
      </c>
      <c r="E191" s="38"/>
      <c r="F191" s="94">
        <f>SUM(F182:F190)</f>
        <v>0</v>
      </c>
      <c r="G191" s="34">
        <f t="shared" ref="G191:J191" si="33">SUM(G182:G190)</f>
        <v>0</v>
      </c>
      <c r="H191" s="34">
        <f t="shared" si="33"/>
        <v>0</v>
      </c>
      <c r="I191" s="34">
        <f t="shared" si="33"/>
        <v>0</v>
      </c>
      <c r="J191" s="34">
        <f t="shared" si="33"/>
        <v>0</v>
      </c>
      <c r="K191" s="59"/>
    </row>
    <row r="192" spans="1:11" ht="15.75" thickBot="1">
      <c r="A192" s="39">
        <f>A172</f>
        <v>2</v>
      </c>
      <c r="B192" s="40">
        <f>B172</f>
        <v>3</v>
      </c>
      <c r="C192" s="144" t="s">
        <v>44</v>
      </c>
      <c r="D192" s="146"/>
      <c r="E192" s="41"/>
      <c r="F192" s="42">
        <f>F181+F191</f>
        <v>862</v>
      </c>
      <c r="G192" s="42">
        <f t="shared" ref="G192" si="34">G181+G191</f>
        <v>30</v>
      </c>
      <c r="H192" s="42">
        <f t="shared" ref="H192" si="35">H181+H191</f>
        <v>22.7</v>
      </c>
      <c r="I192" s="42">
        <f t="shared" ref="I192" si="36">I181+I191</f>
        <v>149</v>
      </c>
      <c r="J192" s="42">
        <f t="shared" ref="J192" si="37">J181+J191</f>
        <v>1105</v>
      </c>
      <c r="K192" s="42"/>
    </row>
    <row r="193" spans="1:11" ht="15">
      <c r="A193" s="16">
        <v>2</v>
      </c>
      <c r="B193" s="17">
        <v>4</v>
      </c>
      <c r="C193" s="18" t="s">
        <v>22</v>
      </c>
      <c r="D193" s="19" t="s">
        <v>23</v>
      </c>
      <c r="E193" s="108" t="s">
        <v>80</v>
      </c>
      <c r="F193" s="121">
        <v>250</v>
      </c>
      <c r="G193" s="113">
        <v>8</v>
      </c>
      <c r="H193" s="113">
        <v>5</v>
      </c>
      <c r="I193" s="114">
        <v>15</v>
      </c>
      <c r="J193" s="113">
        <v>142</v>
      </c>
      <c r="K193" s="57"/>
    </row>
    <row r="194" spans="1:11" ht="15.75" thickBot="1">
      <c r="A194" s="20"/>
      <c r="B194" s="21"/>
      <c r="C194" s="22"/>
      <c r="D194" s="23"/>
      <c r="E194" s="109" t="s">
        <v>81</v>
      </c>
      <c r="F194" s="115">
        <v>175</v>
      </c>
      <c r="G194" s="115">
        <v>6</v>
      </c>
      <c r="H194" s="115">
        <v>8</v>
      </c>
      <c r="I194" s="116">
        <v>29</v>
      </c>
      <c r="J194" s="115">
        <v>220</v>
      </c>
      <c r="K194" s="58"/>
    </row>
    <row r="195" spans="1:11" ht="15.75" thickBot="1">
      <c r="A195" s="20"/>
      <c r="B195" s="21"/>
      <c r="C195" s="22"/>
      <c r="D195" s="23"/>
      <c r="E195" s="111" t="s">
        <v>82</v>
      </c>
      <c r="F195" s="115">
        <v>50</v>
      </c>
      <c r="G195" s="115">
        <v>7</v>
      </c>
      <c r="H195" s="115">
        <v>9</v>
      </c>
      <c r="I195" s="116">
        <v>12</v>
      </c>
      <c r="J195" s="115">
        <v>162</v>
      </c>
      <c r="K195" s="58"/>
    </row>
    <row r="196" spans="1:11" ht="15">
      <c r="A196" s="20"/>
      <c r="B196" s="21"/>
      <c r="C196" s="22"/>
      <c r="D196" s="25" t="s">
        <v>24</v>
      </c>
      <c r="E196" s="109" t="s">
        <v>77</v>
      </c>
      <c r="F196" s="121">
        <v>200</v>
      </c>
      <c r="G196" s="115">
        <v>4</v>
      </c>
      <c r="H196" s="115">
        <v>5</v>
      </c>
      <c r="I196" s="114">
        <v>18</v>
      </c>
      <c r="J196" s="115">
        <v>123</v>
      </c>
      <c r="K196" s="58"/>
    </row>
    <row r="197" spans="1:11" ht="15">
      <c r="A197" s="20"/>
      <c r="B197" s="21"/>
      <c r="C197" s="22"/>
      <c r="D197" s="25" t="s">
        <v>26</v>
      </c>
      <c r="E197" s="109" t="s">
        <v>39</v>
      </c>
      <c r="F197" s="115">
        <v>60</v>
      </c>
      <c r="G197" s="115">
        <v>2</v>
      </c>
      <c r="H197" s="115">
        <v>1</v>
      </c>
      <c r="I197" s="116">
        <v>15</v>
      </c>
      <c r="J197" s="115">
        <v>77</v>
      </c>
      <c r="K197" s="58"/>
    </row>
    <row r="198" spans="1:11" ht="15">
      <c r="A198" s="20"/>
      <c r="B198" s="21"/>
      <c r="C198" s="22"/>
      <c r="D198" s="25"/>
      <c r="E198" s="109" t="s">
        <v>41</v>
      </c>
      <c r="F198" s="115">
        <v>26</v>
      </c>
      <c r="G198" s="115">
        <v>1</v>
      </c>
      <c r="H198" s="115">
        <v>0</v>
      </c>
      <c r="I198" s="116">
        <v>3</v>
      </c>
      <c r="J198" s="115">
        <v>26</v>
      </c>
      <c r="K198" s="58"/>
    </row>
    <row r="199" spans="1:11" ht="15.75" thickBot="1">
      <c r="A199" s="20"/>
      <c r="B199" s="21"/>
      <c r="C199" s="22"/>
      <c r="D199" s="25" t="s">
        <v>27</v>
      </c>
      <c r="E199" s="110" t="s">
        <v>50</v>
      </c>
      <c r="F199" s="117">
        <v>190</v>
      </c>
      <c r="G199" s="117">
        <v>3</v>
      </c>
      <c r="H199" s="117">
        <v>2</v>
      </c>
      <c r="I199" s="118">
        <v>42</v>
      </c>
      <c r="J199" s="117">
        <v>192</v>
      </c>
      <c r="K199" s="59"/>
    </row>
    <row r="200" spans="1:11" ht="15">
      <c r="A200" s="20"/>
      <c r="B200" s="21"/>
      <c r="C200" s="22"/>
      <c r="D200" s="23"/>
      <c r="E200" s="111" t="s">
        <v>28</v>
      </c>
      <c r="F200" s="115">
        <v>130</v>
      </c>
      <c r="G200" s="115">
        <v>0</v>
      </c>
      <c r="H200" s="115">
        <v>0</v>
      </c>
      <c r="I200" s="116">
        <v>20</v>
      </c>
      <c r="J200" s="115">
        <v>82</v>
      </c>
      <c r="K200" s="58"/>
    </row>
    <row r="201" spans="1:11" ht="15">
      <c r="A201" s="20"/>
      <c r="B201" s="21"/>
      <c r="C201" s="22"/>
      <c r="D201" s="23"/>
      <c r="E201" s="109" t="s">
        <v>78</v>
      </c>
      <c r="F201" s="115">
        <v>100</v>
      </c>
      <c r="G201" s="115">
        <v>1</v>
      </c>
      <c r="H201" s="115">
        <v>0</v>
      </c>
      <c r="I201" s="116">
        <v>11</v>
      </c>
      <c r="J201" s="115">
        <v>60</v>
      </c>
      <c r="K201" s="58"/>
    </row>
    <row r="202" spans="1:11" ht="15">
      <c r="A202" s="20"/>
      <c r="B202" s="21"/>
      <c r="C202" s="22"/>
      <c r="D202" s="23"/>
      <c r="E202" s="109" t="s">
        <v>83</v>
      </c>
      <c r="F202" s="115">
        <v>40</v>
      </c>
      <c r="G202" s="115">
        <v>8</v>
      </c>
      <c r="H202" s="115">
        <v>5</v>
      </c>
      <c r="I202" s="116">
        <v>26</v>
      </c>
      <c r="J202" s="115">
        <v>201</v>
      </c>
      <c r="K202" s="58"/>
    </row>
    <row r="203" spans="1:11" ht="15.75" customHeight="1" thickBot="1">
      <c r="A203" s="29"/>
      <c r="B203" s="30"/>
      <c r="C203" s="31"/>
      <c r="D203" s="32" t="s">
        <v>30</v>
      </c>
      <c r="E203" s="110"/>
      <c r="F203" s="117">
        <f>SUM(F193:F202)</f>
        <v>1221</v>
      </c>
      <c r="G203" s="117">
        <f t="shared" ref="G203:J203" si="38">SUM(G193:G202)</f>
        <v>40</v>
      </c>
      <c r="H203" s="117">
        <f t="shared" si="38"/>
        <v>35</v>
      </c>
      <c r="I203" s="117">
        <f t="shared" si="38"/>
        <v>191</v>
      </c>
      <c r="J203" s="117">
        <f t="shared" si="38"/>
        <v>1285</v>
      </c>
      <c r="K203" s="59"/>
    </row>
    <row r="204" spans="1:11" ht="15">
      <c r="A204" s="35">
        <f>A193</f>
        <v>2</v>
      </c>
      <c r="B204" s="36">
        <f>B193</f>
        <v>4</v>
      </c>
      <c r="C204" s="37" t="s">
        <v>31</v>
      </c>
      <c r="D204" s="25" t="s">
        <v>32</v>
      </c>
      <c r="E204" s="112"/>
      <c r="F204" s="119"/>
      <c r="G204" s="119"/>
      <c r="H204" s="119"/>
      <c r="I204" s="120"/>
      <c r="J204" s="119"/>
      <c r="K204" s="58"/>
    </row>
    <row r="205" spans="1:11" ht="15">
      <c r="A205" s="20"/>
      <c r="B205" s="21"/>
      <c r="C205" s="22"/>
      <c r="D205" s="25" t="s">
        <v>33</v>
      </c>
      <c r="E205" s="109"/>
      <c r="F205" s="115"/>
      <c r="G205" s="115"/>
      <c r="H205" s="115"/>
      <c r="I205" s="116"/>
      <c r="J205" s="115"/>
      <c r="K205" s="58"/>
    </row>
    <row r="206" spans="1:11" ht="15.75" thickBot="1">
      <c r="A206" s="20"/>
      <c r="B206" s="21"/>
      <c r="C206" s="22"/>
      <c r="D206" s="25" t="s">
        <v>35</v>
      </c>
      <c r="E206" s="109"/>
      <c r="F206" s="115"/>
      <c r="G206" s="115"/>
      <c r="H206" s="115"/>
      <c r="I206" s="116"/>
      <c r="J206" s="115"/>
      <c r="K206" s="58"/>
    </row>
    <row r="207" spans="1:11" ht="15">
      <c r="A207" s="20"/>
      <c r="B207" s="21"/>
      <c r="C207" s="22"/>
      <c r="D207" s="25" t="s">
        <v>36</v>
      </c>
      <c r="E207" s="111"/>
      <c r="F207" s="115"/>
      <c r="G207" s="115"/>
      <c r="H207" s="115"/>
      <c r="I207" s="116"/>
      <c r="J207" s="115"/>
      <c r="K207" s="58"/>
    </row>
    <row r="208" spans="1:11" ht="15">
      <c r="A208" s="20"/>
      <c r="B208" s="21"/>
      <c r="C208" s="22"/>
      <c r="D208" s="25" t="s">
        <v>37</v>
      </c>
      <c r="E208" s="109"/>
      <c r="F208" s="115"/>
      <c r="G208" s="115"/>
      <c r="H208" s="115"/>
      <c r="I208" s="116"/>
      <c r="J208" s="115"/>
      <c r="K208" s="58"/>
    </row>
    <row r="209" spans="1:11" ht="15">
      <c r="A209" s="20"/>
      <c r="B209" s="21"/>
      <c r="C209" s="22"/>
      <c r="D209" s="25" t="s">
        <v>38</v>
      </c>
      <c r="E209" s="109"/>
      <c r="F209" s="115"/>
      <c r="G209" s="115"/>
      <c r="H209" s="115"/>
      <c r="I209" s="116"/>
      <c r="J209" s="115"/>
      <c r="K209" s="58"/>
    </row>
    <row r="210" spans="1:11" ht="15">
      <c r="A210" s="20"/>
      <c r="B210" s="21"/>
      <c r="C210" s="22"/>
      <c r="D210" s="25" t="s">
        <v>40</v>
      </c>
      <c r="E210" s="109"/>
      <c r="F210" s="115"/>
      <c r="G210" s="115"/>
      <c r="H210" s="115"/>
      <c r="I210" s="116"/>
      <c r="J210" s="115"/>
      <c r="K210" s="58"/>
    </row>
    <row r="211" spans="1:11" ht="15">
      <c r="A211" s="20"/>
      <c r="B211" s="21"/>
      <c r="C211" s="22"/>
      <c r="D211" s="23"/>
      <c r="E211" s="48"/>
      <c r="F211" s="24"/>
      <c r="G211" s="24"/>
      <c r="H211" s="24"/>
      <c r="I211" s="24"/>
      <c r="J211" s="24"/>
      <c r="K211" s="58"/>
    </row>
    <row r="212" spans="1:11" ht="15">
      <c r="A212" s="20"/>
      <c r="B212" s="21"/>
      <c r="C212" s="22"/>
      <c r="D212" s="23"/>
      <c r="E212" s="48"/>
      <c r="F212" s="24"/>
      <c r="G212" s="24"/>
      <c r="H212" s="24"/>
      <c r="I212" s="24"/>
      <c r="J212" s="24"/>
      <c r="K212" s="58"/>
    </row>
    <row r="213" spans="1:11" ht="15">
      <c r="A213" s="29"/>
      <c r="B213" s="30"/>
      <c r="C213" s="31"/>
      <c r="D213" s="32" t="s">
        <v>30</v>
      </c>
      <c r="E213" s="38"/>
      <c r="F213" s="34">
        <f>SUM(F204:F212)</f>
        <v>0</v>
      </c>
      <c r="G213" s="34">
        <f t="shared" ref="G213:I213" si="39">SUM(G204:G212)</f>
        <v>0</v>
      </c>
      <c r="H213" s="34">
        <f t="shared" si="39"/>
        <v>0</v>
      </c>
      <c r="I213" s="34">
        <f t="shared" si="39"/>
        <v>0</v>
      </c>
      <c r="J213" s="94">
        <f>SUM(J204:J212)</f>
        <v>0</v>
      </c>
      <c r="K213" s="59"/>
    </row>
    <row r="214" spans="1:11" ht="15.75" thickBot="1">
      <c r="A214" s="39">
        <f>A193</f>
        <v>2</v>
      </c>
      <c r="B214" s="40">
        <f>B193</f>
        <v>4</v>
      </c>
      <c r="C214" s="144" t="s">
        <v>44</v>
      </c>
      <c r="D214" s="146"/>
      <c r="E214" s="41"/>
      <c r="F214" s="42">
        <f>F203+F213</f>
        <v>1221</v>
      </c>
      <c r="G214" s="42">
        <f t="shared" ref="G214" si="40">G203+G213</f>
        <v>40</v>
      </c>
      <c r="H214" s="42">
        <f t="shared" ref="H214" si="41">H203+H213</f>
        <v>35</v>
      </c>
      <c r="I214" s="42">
        <f t="shared" ref="I214" si="42">I203+I213</f>
        <v>191</v>
      </c>
      <c r="J214" s="42">
        <f t="shared" ref="J214" si="43">J203+J213</f>
        <v>1285</v>
      </c>
      <c r="K214" s="42"/>
    </row>
    <row r="215" spans="1:11" ht="15">
      <c r="A215" s="16">
        <v>2</v>
      </c>
      <c r="B215" s="17">
        <v>5</v>
      </c>
      <c r="C215" s="18" t="s">
        <v>22</v>
      </c>
      <c r="D215" s="19" t="s">
        <v>23</v>
      </c>
      <c r="E215" s="44" t="s">
        <v>45</v>
      </c>
      <c r="F215" s="81">
        <v>200</v>
      </c>
      <c r="G215" s="82">
        <v>3.3</v>
      </c>
      <c r="H215" s="82" t="s">
        <v>46</v>
      </c>
      <c r="I215" s="83" t="s">
        <v>47</v>
      </c>
      <c r="J215" s="82" t="s">
        <v>48</v>
      </c>
      <c r="K215" s="57"/>
    </row>
    <row r="216" spans="1:11" ht="15">
      <c r="A216" s="20"/>
      <c r="B216" s="21"/>
      <c r="C216" s="22"/>
      <c r="D216" s="23"/>
      <c r="E216" s="26" t="s">
        <v>56</v>
      </c>
      <c r="F216" s="85">
        <v>90</v>
      </c>
      <c r="G216" s="85">
        <v>12</v>
      </c>
      <c r="H216" s="85">
        <v>9</v>
      </c>
      <c r="I216" s="87">
        <v>7</v>
      </c>
      <c r="J216" s="85">
        <v>162</v>
      </c>
      <c r="K216" s="58"/>
    </row>
    <row r="217" spans="1:11" ht="15.75" thickBot="1">
      <c r="A217" s="20"/>
      <c r="B217" s="21"/>
      <c r="C217" s="22"/>
      <c r="D217" s="23"/>
      <c r="E217" s="26" t="s">
        <v>55</v>
      </c>
      <c r="F217" s="85">
        <v>150</v>
      </c>
      <c r="G217" s="85">
        <v>6</v>
      </c>
      <c r="H217" s="85">
        <v>8</v>
      </c>
      <c r="I217" s="87">
        <v>32</v>
      </c>
      <c r="J217" s="85">
        <v>230</v>
      </c>
      <c r="K217" s="58"/>
    </row>
    <row r="218" spans="1:11" ht="15">
      <c r="A218" s="20"/>
      <c r="B218" s="21"/>
      <c r="C218" s="22"/>
      <c r="D218" s="25" t="s">
        <v>24</v>
      </c>
      <c r="E218" s="26" t="s">
        <v>49</v>
      </c>
      <c r="F218" s="81">
        <v>200</v>
      </c>
      <c r="G218" s="85"/>
      <c r="H218" s="85"/>
      <c r="I218" s="83">
        <v>10</v>
      </c>
      <c r="J218" s="85">
        <v>43</v>
      </c>
      <c r="K218" s="58"/>
    </row>
    <row r="219" spans="1:11" ht="15">
      <c r="A219" s="20"/>
      <c r="B219" s="21"/>
      <c r="C219" s="22"/>
      <c r="D219" s="25" t="s">
        <v>26</v>
      </c>
      <c r="E219" s="26" t="s">
        <v>39</v>
      </c>
      <c r="F219" s="85">
        <v>60</v>
      </c>
      <c r="G219" s="85">
        <v>2</v>
      </c>
      <c r="H219" s="85"/>
      <c r="I219" s="87">
        <v>14</v>
      </c>
      <c r="J219" s="85">
        <v>80</v>
      </c>
      <c r="K219" s="58"/>
    </row>
    <row r="220" spans="1:11" ht="15.75" thickBot="1">
      <c r="A220" s="20"/>
      <c r="B220" s="21"/>
      <c r="C220" s="22"/>
      <c r="D220" s="25"/>
      <c r="E220" s="26" t="s">
        <v>41</v>
      </c>
      <c r="F220" s="85">
        <v>12</v>
      </c>
      <c r="G220" s="85">
        <v>1</v>
      </c>
      <c r="H220" s="85"/>
      <c r="I220" s="87">
        <v>3</v>
      </c>
      <c r="J220" s="85">
        <v>26</v>
      </c>
      <c r="K220" s="58"/>
    </row>
    <row r="221" spans="1:11" ht="15">
      <c r="A221" s="20"/>
      <c r="B221" s="21"/>
      <c r="C221" s="22"/>
      <c r="D221" s="25" t="s">
        <v>27</v>
      </c>
      <c r="E221" s="27" t="s">
        <v>50</v>
      </c>
      <c r="F221" s="85">
        <v>190</v>
      </c>
      <c r="G221" s="85"/>
      <c r="H221" s="85"/>
      <c r="I221" s="87"/>
      <c r="J221" s="85"/>
      <c r="K221" s="58"/>
    </row>
    <row r="222" spans="1:11" ht="15">
      <c r="A222" s="20"/>
      <c r="B222" s="21"/>
      <c r="C222" s="22"/>
      <c r="D222" s="23"/>
      <c r="E222" s="26" t="s">
        <v>29</v>
      </c>
      <c r="F222" s="85">
        <v>95</v>
      </c>
      <c r="G222" s="85">
        <v>1.9</v>
      </c>
      <c r="H222" s="85" t="s">
        <v>51</v>
      </c>
      <c r="I222" s="87" t="s">
        <v>52</v>
      </c>
      <c r="J222" s="85">
        <v>110</v>
      </c>
      <c r="K222" s="58"/>
    </row>
    <row r="223" spans="1:11" ht="15">
      <c r="A223" s="20"/>
      <c r="B223" s="21"/>
      <c r="C223" s="22"/>
      <c r="D223" s="23"/>
      <c r="E223" s="64" t="s">
        <v>53</v>
      </c>
      <c r="F223" s="91">
        <v>40</v>
      </c>
      <c r="G223" s="91">
        <v>5</v>
      </c>
      <c r="H223" s="91" t="s">
        <v>54</v>
      </c>
      <c r="I223" s="92"/>
      <c r="J223" s="91">
        <v>63</v>
      </c>
      <c r="K223" s="58"/>
    </row>
    <row r="224" spans="1:11" ht="15.75" thickBot="1">
      <c r="A224" s="20"/>
      <c r="B224" s="21"/>
      <c r="C224" s="22"/>
      <c r="D224" s="23"/>
      <c r="E224" s="26" t="s">
        <v>43</v>
      </c>
      <c r="F224" s="85">
        <v>20</v>
      </c>
      <c r="G224" s="85">
        <v>4</v>
      </c>
      <c r="H224" s="85">
        <v>4</v>
      </c>
      <c r="I224" s="87"/>
      <c r="J224" s="85">
        <v>71</v>
      </c>
      <c r="K224" s="58"/>
    </row>
    <row r="225" spans="1:11" ht="15.75" customHeight="1">
      <c r="A225" s="29"/>
      <c r="B225" s="30"/>
      <c r="C225" s="31"/>
      <c r="D225" s="32" t="s">
        <v>30</v>
      </c>
      <c r="E225" s="27"/>
      <c r="F225" s="75">
        <f>SUM(F215:F224)</f>
        <v>1057</v>
      </c>
      <c r="G225" s="75">
        <f t="shared" ref="G225:I225" si="44">SUM(G215:G224)</f>
        <v>35.200000000000003</v>
      </c>
      <c r="H225" s="75">
        <f t="shared" si="44"/>
        <v>21</v>
      </c>
      <c r="I225" s="75">
        <f t="shared" si="44"/>
        <v>66</v>
      </c>
      <c r="J225" s="75">
        <f>SUM(J215:J224)</f>
        <v>785</v>
      </c>
      <c r="K225" s="59"/>
    </row>
    <row r="226" spans="1:11" ht="15">
      <c r="A226" s="35">
        <f>A215</f>
        <v>2</v>
      </c>
      <c r="B226" s="36">
        <f>B215</f>
        <v>5</v>
      </c>
      <c r="C226" s="37" t="s">
        <v>31</v>
      </c>
      <c r="D226" s="25" t="s">
        <v>32</v>
      </c>
      <c r="E226" s="26"/>
      <c r="F226" s="85"/>
      <c r="G226" s="85"/>
      <c r="H226" s="85"/>
      <c r="I226" s="87"/>
      <c r="J226" s="85"/>
      <c r="K226" s="58"/>
    </row>
    <row r="227" spans="1:11" ht="15">
      <c r="A227" s="20"/>
      <c r="B227" s="21"/>
      <c r="C227" s="22"/>
      <c r="D227" s="25" t="s">
        <v>33</v>
      </c>
      <c r="E227" s="64"/>
      <c r="F227" s="91"/>
      <c r="G227" s="91"/>
      <c r="H227" s="91"/>
      <c r="I227" s="92"/>
      <c r="J227" s="91"/>
      <c r="K227" s="58"/>
    </row>
    <row r="228" spans="1:11" ht="15">
      <c r="A228" s="20"/>
      <c r="B228" s="21"/>
      <c r="C228" s="22"/>
      <c r="D228" s="25" t="s">
        <v>35</v>
      </c>
      <c r="E228" s="48"/>
      <c r="F228" s="24"/>
      <c r="G228" s="24"/>
      <c r="H228" s="24"/>
      <c r="I228" s="24"/>
      <c r="J228" s="24"/>
      <c r="K228" s="58"/>
    </row>
    <row r="229" spans="1:11" ht="15">
      <c r="A229" s="20"/>
      <c r="B229" s="21"/>
      <c r="C229" s="22"/>
      <c r="D229" s="25" t="s">
        <v>36</v>
      </c>
      <c r="E229" s="48"/>
      <c r="F229" s="24"/>
      <c r="G229" s="24"/>
      <c r="H229" s="24"/>
      <c r="I229" s="24"/>
      <c r="J229" s="24"/>
      <c r="K229" s="58"/>
    </row>
    <row r="230" spans="1:11" ht="15">
      <c r="A230" s="20"/>
      <c r="B230" s="21"/>
      <c r="C230" s="22"/>
      <c r="D230" s="25" t="s">
        <v>37</v>
      </c>
      <c r="E230" s="48"/>
      <c r="F230" s="24"/>
      <c r="G230" s="24"/>
      <c r="H230" s="24"/>
      <c r="I230" s="24"/>
      <c r="J230" s="24"/>
      <c r="K230" s="58"/>
    </row>
    <row r="231" spans="1:11" ht="15">
      <c r="A231" s="20"/>
      <c r="B231" s="21"/>
      <c r="C231" s="22"/>
      <c r="D231" s="25" t="s">
        <v>38</v>
      </c>
      <c r="E231" s="48"/>
      <c r="F231" s="24"/>
      <c r="G231" s="24"/>
      <c r="H231" s="24"/>
      <c r="I231" s="24"/>
      <c r="J231" s="24"/>
      <c r="K231" s="58"/>
    </row>
    <row r="232" spans="1:11" ht="15">
      <c r="A232" s="20"/>
      <c r="B232" s="21"/>
      <c r="C232" s="22"/>
      <c r="D232" s="25" t="s">
        <v>40</v>
      </c>
      <c r="E232" s="26"/>
      <c r="F232" s="24"/>
      <c r="G232" s="24"/>
      <c r="H232" s="24"/>
      <c r="I232" s="24"/>
      <c r="J232" s="24"/>
      <c r="K232" s="58"/>
    </row>
    <row r="233" spans="1:11" ht="15">
      <c r="A233" s="20"/>
      <c r="B233" s="21"/>
      <c r="C233" s="22"/>
      <c r="D233" s="23"/>
      <c r="E233" s="26"/>
      <c r="F233" s="24"/>
      <c r="G233" s="24"/>
      <c r="H233" s="24"/>
      <c r="I233" s="24"/>
      <c r="J233" s="24"/>
      <c r="K233" s="58"/>
    </row>
    <row r="234" spans="1:11" ht="15">
      <c r="A234" s="20"/>
      <c r="B234" s="21"/>
      <c r="C234" s="22"/>
      <c r="D234" s="23"/>
      <c r="E234" s="48"/>
      <c r="F234" s="24"/>
      <c r="G234" s="24"/>
      <c r="H234" s="24"/>
      <c r="I234" s="24"/>
      <c r="J234" s="24"/>
      <c r="K234" s="58"/>
    </row>
    <row r="235" spans="1:11" ht="15">
      <c r="A235" s="29"/>
      <c r="B235" s="30"/>
      <c r="C235" s="31"/>
      <c r="D235" s="32" t="s">
        <v>30</v>
      </c>
      <c r="E235" s="38"/>
      <c r="F235" s="94">
        <f>SUM(F226:F234)</f>
        <v>0</v>
      </c>
      <c r="G235" s="34">
        <f t="shared" ref="G235:J235" si="45">SUM(G226:G234)</f>
        <v>0</v>
      </c>
      <c r="H235" s="34">
        <f t="shared" si="45"/>
        <v>0</v>
      </c>
      <c r="I235" s="34">
        <f t="shared" si="45"/>
        <v>0</v>
      </c>
      <c r="J235" s="34">
        <f t="shared" si="45"/>
        <v>0</v>
      </c>
      <c r="K235" s="59"/>
    </row>
    <row r="236" spans="1:11" ht="15.75" customHeight="1" thickBot="1">
      <c r="A236" s="39">
        <f>A215</f>
        <v>2</v>
      </c>
      <c r="B236" s="40">
        <f>B215</f>
        <v>5</v>
      </c>
      <c r="C236" s="144" t="s">
        <v>44</v>
      </c>
      <c r="D236" s="145"/>
      <c r="E236" s="41"/>
      <c r="F236" s="42">
        <f>F225+F235</f>
        <v>1057</v>
      </c>
      <c r="G236" s="42">
        <f t="shared" ref="G236:J236" si="46">G225+G235</f>
        <v>35.200000000000003</v>
      </c>
      <c r="H236" s="42">
        <f t="shared" si="46"/>
        <v>21</v>
      </c>
      <c r="I236" s="42">
        <f t="shared" si="46"/>
        <v>66</v>
      </c>
      <c r="J236" s="42">
        <f t="shared" si="46"/>
        <v>785</v>
      </c>
      <c r="K236" s="42"/>
    </row>
    <row r="237" spans="1:11" ht="15">
      <c r="A237" s="16">
        <v>2</v>
      </c>
      <c r="B237" s="17">
        <v>6</v>
      </c>
      <c r="C237" s="18" t="s">
        <v>22</v>
      </c>
      <c r="D237" s="19" t="s">
        <v>23</v>
      </c>
      <c r="E237" s="125" t="s">
        <v>57</v>
      </c>
      <c r="F237" s="126">
        <v>200</v>
      </c>
      <c r="G237" s="126">
        <v>3</v>
      </c>
      <c r="H237" s="126">
        <v>5</v>
      </c>
      <c r="I237" s="134">
        <v>8</v>
      </c>
      <c r="J237" s="126">
        <v>94</v>
      </c>
      <c r="K237" s="57"/>
    </row>
    <row r="238" spans="1:11" ht="15.75" thickBot="1">
      <c r="A238" s="20"/>
      <c r="B238" s="21"/>
      <c r="C238" s="22"/>
      <c r="D238" s="23"/>
      <c r="E238" s="127" t="s">
        <v>64</v>
      </c>
      <c r="F238" s="128">
        <v>200</v>
      </c>
      <c r="G238" s="128">
        <v>6</v>
      </c>
      <c r="H238" s="128">
        <v>8</v>
      </c>
      <c r="I238" s="135">
        <v>26</v>
      </c>
      <c r="J238" s="128">
        <v>195</v>
      </c>
      <c r="K238" s="58"/>
    </row>
    <row r="239" spans="1:11" ht="15">
      <c r="A239" s="20"/>
      <c r="B239" s="21"/>
      <c r="C239" s="22"/>
      <c r="D239" s="25" t="s">
        <v>24</v>
      </c>
      <c r="E239" s="127" t="s">
        <v>58</v>
      </c>
      <c r="F239" s="128">
        <v>200</v>
      </c>
      <c r="G239" s="128">
        <v>0.4</v>
      </c>
      <c r="H239" s="128"/>
      <c r="I239" s="134">
        <v>10</v>
      </c>
      <c r="J239" s="128">
        <v>82</v>
      </c>
      <c r="K239" s="58"/>
    </row>
    <row r="240" spans="1:11" ht="15">
      <c r="A240" s="20"/>
      <c r="B240" s="21"/>
      <c r="C240" s="22"/>
      <c r="D240" s="25" t="s">
        <v>26</v>
      </c>
      <c r="E240" s="127" t="s">
        <v>39</v>
      </c>
      <c r="F240" s="128">
        <v>60</v>
      </c>
      <c r="G240" s="128">
        <v>2</v>
      </c>
      <c r="H240" s="128"/>
      <c r="I240" s="135">
        <v>14</v>
      </c>
      <c r="J240" s="128">
        <v>80</v>
      </c>
      <c r="K240" s="58"/>
    </row>
    <row r="241" spans="1:11" ht="15.75" thickBot="1">
      <c r="A241" s="20"/>
      <c r="B241" s="21"/>
      <c r="C241" s="22"/>
      <c r="D241" s="25"/>
      <c r="E241" s="127" t="s">
        <v>41</v>
      </c>
      <c r="F241" s="128">
        <v>12</v>
      </c>
      <c r="G241" s="128">
        <v>1</v>
      </c>
      <c r="H241" s="128"/>
      <c r="I241" s="135">
        <v>3</v>
      </c>
      <c r="J241" s="128">
        <v>26</v>
      </c>
      <c r="K241" s="58"/>
    </row>
    <row r="242" spans="1:11" ht="15">
      <c r="A242" s="20"/>
      <c r="B242" s="21"/>
      <c r="C242" s="22"/>
      <c r="D242" s="25" t="s">
        <v>27</v>
      </c>
      <c r="E242" s="131" t="s">
        <v>28</v>
      </c>
      <c r="F242" s="128">
        <v>100</v>
      </c>
      <c r="G242" s="128"/>
      <c r="H242" s="128">
        <v>0.3</v>
      </c>
      <c r="I242" s="135">
        <v>10</v>
      </c>
      <c r="J242" s="128">
        <v>41</v>
      </c>
      <c r="K242" s="58"/>
    </row>
    <row r="243" spans="1:11" ht="15.75" thickBot="1">
      <c r="A243" s="20"/>
      <c r="B243" s="21"/>
      <c r="C243" s="22"/>
      <c r="D243" s="25"/>
      <c r="E243" s="132" t="s">
        <v>53</v>
      </c>
      <c r="F243" s="133">
        <v>40</v>
      </c>
      <c r="G243" s="133">
        <v>5</v>
      </c>
      <c r="H243" s="133">
        <v>0.5</v>
      </c>
      <c r="I243" s="136"/>
      <c r="J243" s="133">
        <v>63</v>
      </c>
      <c r="K243" s="58"/>
    </row>
    <row r="244" spans="1:11" ht="15">
      <c r="A244" s="20"/>
      <c r="B244" s="21"/>
      <c r="C244" s="22"/>
      <c r="D244" s="23"/>
      <c r="E244" s="131"/>
      <c r="F244" s="128"/>
      <c r="G244" s="128"/>
      <c r="H244" s="128"/>
      <c r="I244" s="135"/>
      <c r="J244" s="128"/>
      <c r="K244" s="58"/>
    </row>
    <row r="245" spans="1:11" ht="15">
      <c r="A245" s="20"/>
      <c r="B245" s="21"/>
      <c r="C245" s="22"/>
      <c r="D245" s="23"/>
      <c r="E245" s="127" t="s">
        <v>43</v>
      </c>
      <c r="F245" s="128">
        <v>20</v>
      </c>
      <c r="G245" s="128">
        <v>8</v>
      </c>
      <c r="H245" s="128">
        <v>0.8</v>
      </c>
      <c r="I245" s="135">
        <v>1</v>
      </c>
      <c r="J245" s="128">
        <v>142</v>
      </c>
      <c r="K245" s="58"/>
    </row>
    <row r="246" spans="1:11" ht="15">
      <c r="A246" s="20"/>
      <c r="B246" s="21"/>
      <c r="C246" s="22"/>
      <c r="D246" s="23"/>
      <c r="E246" s="127" t="s">
        <v>65</v>
      </c>
      <c r="F246" s="128">
        <v>30</v>
      </c>
      <c r="G246" s="128">
        <v>4.5999999999999996</v>
      </c>
      <c r="H246" s="128">
        <v>8.1</v>
      </c>
      <c r="I246" s="135">
        <v>77</v>
      </c>
      <c r="J246" s="128">
        <v>382</v>
      </c>
      <c r="K246" s="58"/>
    </row>
    <row r="247" spans="1:11" ht="15.75" customHeight="1" thickBot="1">
      <c r="A247" s="29"/>
      <c r="B247" s="30"/>
      <c r="C247" s="31"/>
      <c r="D247" s="32" t="s">
        <v>30</v>
      </c>
      <c r="E247" s="129"/>
      <c r="F247" s="130">
        <f t="shared" ref="F247:I247" si="47">SUM(F237:F246)</f>
        <v>862</v>
      </c>
      <c r="G247" s="130">
        <f t="shared" si="47"/>
        <v>30</v>
      </c>
      <c r="H247" s="130">
        <f t="shared" si="47"/>
        <v>22.700000000000003</v>
      </c>
      <c r="I247" s="130">
        <f t="shared" si="47"/>
        <v>149</v>
      </c>
      <c r="J247" s="130">
        <f>SUM(J237:J246)</f>
        <v>1105</v>
      </c>
      <c r="K247" s="59"/>
    </row>
    <row r="248" spans="1:11" ht="15">
      <c r="A248" s="35">
        <f>A237</f>
        <v>2</v>
      </c>
      <c r="B248" s="36">
        <f>B237</f>
        <v>6</v>
      </c>
      <c r="C248" s="37" t="s">
        <v>31</v>
      </c>
      <c r="D248" s="25" t="s">
        <v>32</v>
      </c>
      <c r="E248" s="132"/>
      <c r="F248" s="133"/>
      <c r="G248" s="133"/>
      <c r="H248" s="133"/>
      <c r="I248" s="136"/>
      <c r="J248" s="133"/>
      <c r="K248" s="58"/>
    </row>
    <row r="249" spans="1:11" ht="15">
      <c r="A249" s="20"/>
      <c r="B249" s="21"/>
      <c r="C249" s="22"/>
      <c r="D249" s="25" t="s">
        <v>33</v>
      </c>
      <c r="E249" s="127"/>
      <c r="F249" s="128"/>
      <c r="G249" s="128"/>
      <c r="H249" s="128"/>
      <c r="I249" s="135"/>
      <c r="J249" s="128"/>
      <c r="K249" s="58"/>
    </row>
    <row r="250" spans="1:11" ht="15.75" thickBot="1">
      <c r="A250" s="20"/>
      <c r="B250" s="21"/>
      <c r="C250" s="22"/>
      <c r="D250" s="25" t="s">
        <v>35</v>
      </c>
      <c r="E250" s="127"/>
      <c r="F250" s="128"/>
      <c r="G250" s="128"/>
      <c r="H250" s="128"/>
      <c r="I250" s="135"/>
      <c r="J250" s="128"/>
      <c r="K250" s="58"/>
    </row>
    <row r="251" spans="1:11" ht="15">
      <c r="A251" s="20"/>
      <c r="B251" s="21"/>
      <c r="C251" s="22"/>
      <c r="D251" s="25" t="s">
        <v>36</v>
      </c>
      <c r="E251" s="131"/>
      <c r="F251" s="128"/>
      <c r="G251" s="128"/>
      <c r="H251" s="128"/>
      <c r="I251" s="135"/>
      <c r="J251" s="128"/>
      <c r="K251" s="58"/>
    </row>
    <row r="252" spans="1:11" ht="15">
      <c r="A252" s="20"/>
      <c r="B252" s="21"/>
      <c r="C252" s="22"/>
      <c r="D252" s="25" t="s">
        <v>37</v>
      </c>
      <c r="E252" s="127"/>
      <c r="F252" s="128"/>
      <c r="G252" s="128"/>
      <c r="H252" s="128"/>
      <c r="I252" s="135"/>
      <c r="J252" s="128"/>
      <c r="K252" s="58"/>
    </row>
    <row r="253" spans="1:11" ht="15">
      <c r="A253" s="20"/>
      <c r="B253" s="21"/>
      <c r="C253" s="22"/>
      <c r="D253" s="25" t="s">
        <v>38</v>
      </c>
      <c r="E253" s="127"/>
      <c r="F253" s="128"/>
      <c r="G253" s="128"/>
      <c r="H253" s="128"/>
      <c r="I253" s="135"/>
      <c r="J253" s="128"/>
      <c r="K253" s="58"/>
    </row>
    <row r="254" spans="1:11" ht="15">
      <c r="A254" s="20"/>
      <c r="B254" s="21"/>
      <c r="C254" s="22"/>
      <c r="D254" s="25" t="s">
        <v>40</v>
      </c>
      <c r="E254" s="127"/>
      <c r="F254" s="128"/>
      <c r="G254" s="128"/>
      <c r="H254" s="128"/>
      <c r="I254" s="135"/>
      <c r="J254" s="128"/>
      <c r="K254" s="58"/>
    </row>
    <row r="255" spans="1:11" ht="15">
      <c r="A255" s="20"/>
      <c r="B255" s="21"/>
      <c r="C255" s="22"/>
      <c r="D255" s="23"/>
      <c r="E255" s="48"/>
      <c r="F255" s="24"/>
      <c r="G255" s="24"/>
      <c r="H255" s="24"/>
      <c r="I255" s="24"/>
      <c r="J255" s="24"/>
      <c r="K255" s="58"/>
    </row>
    <row r="256" spans="1:11" ht="15">
      <c r="A256" s="20"/>
      <c r="B256" s="21"/>
      <c r="C256" s="22"/>
      <c r="D256" s="23"/>
      <c r="E256" s="48"/>
      <c r="F256" s="24"/>
      <c r="G256" s="24"/>
      <c r="H256" s="24"/>
      <c r="I256" s="24"/>
      <c r="J256" s="24"/>
      <c r="K256" s="58"/>
    </row>
    <row r="257" spans="1:11" ht="15">
      <c r="A257" s="29"/>
      <c r="B257" s="30"/>
      <c r="C257" s="31"/>
      <c r="D257" s="32" t="s">
        <v>30</v>
      </c>
      <c r="E257" s="38"/>
      <c r="F257" s="34">
        <f>SUM(F248:F256)</f>
        <v>0</v>
      </c>
      <c r="G257" s="34">
        <f t="shared" ref="G257:J257" si="48">SUM(G248:G256)</f>
        <v>0</v>
      </c>
      <c r="H257" s="34">
        <f t="shared" si="48"/>
        <v>0</v>
      </c>
      <c r="I257" s="34">
        <f t="shared" si="48"/>
        <v>0</v>
      </c>
      <c r="J257" s="34">
        <f t="shared" si="48"/>
        <v>0</v>
      </c>
      <c r="K257" s="59"/>
    </row>
    <row r="258" spans="1:11" ht="15.75" customHeight="1" thickBot="1">
      <c r="A258" s="39">
        <f>A237</f>
        <v>2</v>
      </c>
      <c r="B258" s="40">
        <f>B237</f>
        <v>6</v>
      </c>
      <c r="C258" s="144" t="s">
        <v>44</v>
      </c>
      <c r="D258" s="145"/>
      <c r="E258" s="41"/>
      <c r="F258" s="42">
        <f>F247+F257</f>
        <v>862</v>
      </c>
      <c r="G258" s="42">
        <f t="shared" ref="G258:I258" si="49">G247+G257</f>
        <v>30</v>
      </c>
      <c r="H258" s="42">
        <f t="shared" si="49"/>
        <v>22.700000000000003</v>
      </c>
      <c r="I258" s="42">
        <f t="shared" si="49"/>
        <v>149</v>
      </c>
      <c r="J258" s="72">
        <f>J247+J257</f>
        <v>1105</v>
      </c>
      <c r="K258" s="42"/>
    </row>
    <row r="259" spans="1:11" ht="13.9" customHeight="1" thickBot="1">
      <c r="A259" s="65"/>
      <c r="B259" s="66"/>
      <c r="C259" s="1" t="s">
        <v>79</v>
      </c>
      <c r="D259" s="3"/>
      <c r="E259" s="2"/>
      <c r="F259" s="67">
        <f>(F26+F48+F69+F89+F108+F129+F149+F171+F192+F214+F236+F258)/(IF(F26=0,0,1)+IF(F48=0,0,1)+IF(F69=0,0,1)+IF(F89=0,0,1)+IF(F108=0,0,1)+IF(F129=0,0,1)+IF(F149=0,0,1)+IF(F171=0,0,1)+IF(F192=0,0,1)+IF(F214=0,0,1)+IF(F236=0,0,1)+IF(F258=0,0,1))</f>
        <v>1201.6575</v>
      </c>
      <c r="G259" s="67">
        <f>(G26+G48+G69+G89+G108+G129+G149+G171+G192+G214+G236+G258)/(IF(G26=0,0,1)+IF(G48=0,0,1)+IF(G69=0,0,1)+IF(G89=0,0,1)+IF(G108=0,0,1)+IF(G129=0,0,1)+IF(G149=0,0,1)+IF(G171=0,0,1)+IF(G192=0,0,1)+IF(G214=0,0,1)+IF(G236=0,0,1)+IF(G258=0,0,1))</f>
        <v>35.641666666666666</v>
      </c>
      <c r="H259" s="67">
        <f>(H26+H48+H69+H89+H108+H129+H149+H171+H192+H214+H236+H258)/(IF(H26=0,0,1)+IF(H48=0,0,1)+IF(H69=0,0,1)+IF(H89=0,0,1)+IF(H108=0,0,1)+IF(H129=0,0,1)+IF(H149=0,0,1)+IF(H171=0,0,1)+IF(H192=0,0,1)+IF(H214=0,0,1)+IF(H236=0,0,1)+IF(H258=0,0,1))</f>
        <v>25.583333333333332</v>
      </c>
      <c r="I259" s="67">
        <f>(I26+I48+I69+I89+I108+I129+I149+I171+I192+I214+I236+I258)/(IF(I26=0,0,1)+IF(I48=0,0,1)+IF(I69=0,0,1)+IF(I89=0,0,1)+IF(I108=0,0,1)+IF(I129=0,0,1)+IF(I149=0,0,1)+IF(I171=0,0,1)+IF(I192=0,0,1)+IF(I214=0,0,1)+IF(I236=0,0,1)+IF(I258=0,0,1))</f>
        <v>138.70833333333334</v>
      </c>
      <c r="J259" s="67">
        <f>(J26+J48+J69+J89+J108+J129+J149+J171+J192+J214+J236+J258)/(IF(J26=0,0,1)+IF(J48=0,0,1)+IF(J69=0,0,1)+IF(J89=0,0,1)+IF(J108=0,0,1)+IF(J129=0,0,1)+IF(J149=0,0,1)+IF(J171=0,0,1)+IF(J192=0,0,1)+IF(J214=0,0,1)+IF(J236=0,0,1)+IF(J258=0,0,1))</f>
        <v>1125.6666666666667</v>
      </c>
      <c r="K259" s="67"/>
    </row>
  </sheetData>
  <mergeCells count="16">
    <mergeCell ref="C1:E1"/>
    <mergeCell ref="H1:K1"/>
    <mergeCell ref="H2:K2"/>
    <mergeCell ref="C26:D26"/>
    <mergeCell ref="C48:D48"/>
    <mergeCell ref="C69:D69"/>
    <mergeCell ref="C89:D89"/>
    <mergeCell ref="C108:D108"/>
    <mergeCell ref="C129:D129"/>
    <mergeCell ref="C149:D149"/>
    <mergeCell ref="C259:E259"/>
    <mergeCell ref="C258:D258"/>
    <mergeCell ref="C236:D236"/>
    <mergeCell ref="C171:D171"/>
    <mergeCell ref="C192:D192"/>
    <mergeCell ref="C214:D214"/>
  </mergeCells>
  <pageMargins left="0.7" right="0.7" top="0.75" bottom="0.75" header="0.3" footer="0.3"/>
  <pageSetup paperSize="9" orientation="portrait" r:id="rId1"/>
  <ignoredErrors>
    <ignoredError sqref="I6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2022-05-16T14:23:00Z</dcterms:created>
  <dcterms:modified xsi:type="dcterms:W3CDTF">2024-01-10T10:30:42Z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B71D5CA270274C25A90568768710D812_12</vt:lpwstr>
  </property>
  <property fmtid="{D5CDD505-2E9C-101B-9397-08002B2CF9AE}" pid="3" name="KSOProductBuildVer">
    <vt:lpwstr>1049-12.2.0.13359</vt:lpwstr>
  </property>
</Properties>
</file>